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esfa.sharepoint.com/DL/MPS/13. Post 2020/03. Supaprastinimų registras/2021-2027/"/>
    </mc:Choice>
  </mc:AlternateContent>
  <xr:revisionPtr revIDLastSave="365" documentId="8_{0C9CA671-C9B8-4311-9DF3-822C87500197}" xr6:coauthVersionLast="47" xr6:coauthVersionMax="47" xr10:uidLastSave="{E99ABD68-4B60-4883-9A0A-762A407015DD}"/>
  <bookViews>
    <workbookView xWindow="3036" yWindow="36" windowWidth="17496" windowHeight="13644" xr2:uid="{66A64C90-E517-4620-9DD9-1E4EE93102B7}"/>
  </bookViews>
  <sheets>
    <sheet name="Registras" sheetId="1" r:id="rId1"/>
    <sheet name="Trumpiniai ir paaiškinimai" sheetId="3" r:id="rId2"/>
    <sheet name="Sheet2" sheetId="2" state="hidden" r:id="rId3"/>
  </sheets>
  <definedNames>
    <definedName name="_xlnm._FilterDatabase" localSheetId="0" hidden="1">Registras!$A$4:$AD$1854</definedName>
    <definedName name="_ftn1" localSheetId="0">Registras!$B$39</definedName>
    <definedName name="_ftnref1" localSheetId="0">Registras!#REF!</definedName>
    <definedName name="_Hlk165031414" localSheetId="0">Registras!$Q$1626</definedName>
    <definedName name="_Hlk207014114" localSheetId="0">Registras!$Y$1830</definedName>
    <definedName name="_Hlk56752336" localSheetId="0">Registras!#REF!</definedName>
    <definedName name="_Hlk57892313" localSheetId="0">Registras!$B$39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52" i="1" l="1"/>
  <c r="V311" i="1"/>
  <c r="V1827" i="1"/>
  <c r="V1188" i="1"/>
  <c r="V1186" i="1"/>
  <c r="V535" i="1"/>
  <c r="V525" i="1"/>
  <c r="V523" i="1"/>
  <c r="V1648" i="1"/>
  <c r="V1646" i="1"/>
  <c r="V332" i="1"/>
  <c r="V318" i="1"/>
  <c r="V303" i="1"/>
  <c r="V301" i="1"/>
  <c r="V299" i="1"/>
  <c r="V297" i="1"/>
  <c r="V295" i="1"/>
  <c r="V558" i="1"/>
  <c r="V305" i="1" l="1"/>
  <c r="V309" i="1" l="1"/>
  <c r="V312" i="1"/>
  <c r="V316" i="1"/>
  <c r="V293" i="1"/>
  <c r="V291" i="1"/>
  <c r="V289" i="1"/>
  <c r="V287" i="1"/>
  <c r="V285" i="1"/>
  <c r="V283" i="1"/>
  <c r="V281" i="1"/>
  <c r="V279" i="1"/>
  <c r="V277" i="1"/>
  <c r="V275" i="1"/>
  <c r="V273" i="1"/>
  <c r="V271" i="1"/>
  <c r="V269" i="1"/>
  <c r="V267" i="1"/>
  <c r="V265" i="1"/>
  <c r="V263" i="1"/>
  <c r="V259" i="1"/>
  <c r="V1239" i="1"/>
  <c r="V500" i="1"/>
  <c r="V480" i="1"/>
  <c r="V1688" i="1"/>
  <c r="V1686" i="1"/>
  <c r="V1684" i="1"/>
  <c r="V1682" i="1"/>
  <c r="V1680" i="1"/>
  <c r="V1678" i="1"/>
  <c r="V1155" i="1"/>
  <c r="V1153" i="1"/>
  <c r="V1151" i="1"/>
  <c r="V1149" i="1"/>
  <c r="V978" i="1" l="1"/>
  <c r="V976" i="1"/>
  <c r="V974" i="1"/>
  <c r="V972" i="1"/>
  <c r="V970" i="1"/>
  <c r="V938" i="1"/>
  <c r="V936" i="1"/>
  <c r="V934" i="1"/>
  <c r="V932" i="1"/>
  <c r="V930" i="1"/>
  <c r="V928" i="1"/>
  <c r="V926" i="1"/>
  <c r="V924" i="1"/>
  <c r="V922" i="1"/>
  <c r="V920" i="1"/>
  <c r="V918" i="1"/>
  <c r="V916" i="1"/>
  <c r="V914" i="1"/>
  <c r="V912" i="1"/>
  <c r="V625" i="1"/>
  <c r="V623" i="1"/>
  <c r="V621" i="1"/>
  <c r="V566" i="1"/>
  <c r="V1053" i="1"/>
  <c r="V1066" i="1"/>
  <c r="V594" i="1"/>
  <c r="V1602" i="1"/>
  <c r="V1179" i="1"/>
  <c r="V1177" i="1"/>
  <c r="V1175" i="1"/>
  <c r="V1173" i="1"/>
  <c r="V1123" i="1" l="1"/>
  <c r="V1821" i="1"/>
  <c r="V1071" i="1" l="1"/>
  <c r="V1064" i="1"/>
  <c r="V1062" i="1"/>
  <c r="V1060" i="1"/>
  <c r="V656" i="1" l="1"/>
  <c r="V654" i="1"/>
  <c r="V156" i="1" l="1"/>
  <c r="V154" i="1"/>
  <c r="V152" i="1"/>
  <c r="V124" i="1" l="1"/>
  <c r="V122" i="1"/>
  <c r="V120" i="1"/>
  <c r="V118" i="1"/>
  <c r="V116" i="1"/>
  <c r="V114" i="1"/>
  <c r="V1812" i="1" l="1"/>
  <c r="V1636" i="1" l="1"/>
  <c r="V1359" i="1" l="1"/>
  <c r="V1351" i="1"/>
  <c r="V1337" i="1" l="1"/>
  <c r="V1327" i="1"/>
  <c r="V1255" i="1"/>
  <c r="V1247" i="1"/>
  <c r="V1135" i="1" l="1"/>
  <c r="V1133" i="1"/>
  <c r="V1131" i="1"/>
  <c r="V1129" i="1"/>
  <c r="V1127" i="1"/>
  <c r="V1125" i="1"/>
  <c r="V1121" i="1"/>
  <c r="V498" i="1" l="1"/>
  <c r="V496" i="1"/>
  <c r="V484" i="1"/>
  <c r="V482" i="1"/>
  <c r="V478" i="1"/>
  <c r="V476" i="1"/>
  <c r="V474" i="1"/>
  <c r="V494" i="1"/>
  <c r="V492" i="1"/>
  <c r="V490" i="1"/>
  <c r="V488" i="1"/>
  <c r="V486" i="1"/>
  <c r="V54" i="1" l="1"/>
  <c r="V56" i="1"/>
  <c r="V32" i="1" l="1"/>
  <c r="V684" i="1" l="1"/>
  <c r="V690" i="1"/>
  <c r="V686" i="1"/>
  <c r="V688" i="1"/>
  <c r="V680" i="1"/>
  <c r="V1823" i="1" l="1"/>
  <c r="V1825" i="1"/>
  <c r="V1820" i="1"/>
  <c r="V1802" i="1"/>
  <c r="V1543" i="1"/>
  <c r="V556" i="1"/>
  <c r="V1644" i="1"/>
  <c r="V1642" i="1"/>
  <c r="V533" i="1"/>
  <c r="V521" i="1"/>
  <c r="V519" i="1"/>
  <c r="V1676" i="1"/>
  <c r="V1674" i="1"/>
  <c r="V1672" i="1"/>
  <c r="V1670" i="1"/>
  <c r="V1668" i="1"/>
  <c r="V1666" i="1"/>
  <c r="V1796" i="1"/>
  <c r="V472" i="1" l="1"/>
  <c r="V470" i="1"/>
  <c r="V468" i="1"/>
  <c r="V466" i="1"/>
  <c r="V464" i="1"/>
  <c r="V462" i="1"/>
  <c r="V460" i="1"/>
  <c r="V458" i="1"/>
  <c r="V456" i="1"/>
  <c r="V454" i="1"/>
  <c r="V452" i="1"/>
  <c r="V450" i="1"/>
  <c r="V448" i="1"/>
  <c r="V446" i="1"/>
  <c r="V564" i="1" l="1"/>
  <c r="V1754" i="1"/>
  <c r="V1752" i="1"/>
  <c r="V1750" i="1"/>
  <c r="V1058" i="1"/>
  <c r="V1051" i="1"/>
  <c r="V1049" i="1"/>
  <c r="V1047" i="1"/>
  <c r="V36" i="1"/>
  <c r="V28" i="1"/>
  <c r="V1634" i="1"/>
  <c r="V330" i="1" l="1"/>
  <c r="V968" i="1" l="1"/>
  <c r="V966" i="1"/>
  <c r="V964" i="1"/>
  <c r="V962" i="1"/>
  <c r="V960" i="1"/>
  <c r="V910" i="1"/>
  <c r="V908" i="1"/>
  <c r="V906" i="1"/>
  <c r="V904" i="1"/>
  <c r="V902" i="1"/>
  <c r="V900" i="1"/>
  <c r="V898" i="1"/>
  <c r="V896" i="1"/>
  <c r="V894" i="1"/>
  <c r="V892" i="1"/>
  <c r="V890" i="1"/>
  <c r="V888" i="1"/>
  <c r="V886" i="1"/>
  <c r="V884" i="1"/>
  <c r="V619" i="1" l="1"/>
  <c r="V617" i="1"/>
  <c r="V615" i="1"/>
  <c r="V1357" i="1" l="1"/>
  <c r="V1349" i="1" l="1"/>
  <c r="V1315" i="1"/>
  <c r="V1305" i="1"/>
  <c r="V1253" i="1" l="1"/>
  <c r="V1245" i="1"/>
  <c r="V1237" i="1"/>
  <c r="V1185" i="1" l="1"/>
  <c r="V1171" i="1" l="1"/>
  <c r="V1169" i="1"/>
  <c r="V1167" i="1"/>
  <c r="V1165" i="1"/>
  <c r="V1119" i="1" l="1"/>
  <c r="V1117" i="1"/>
  <c r="V1115" i="1"/>
  <c r="V1113" i="1"/>
  <c r="V1111" i="1"/>
  <c r="V1109" i="1"/>
  <c r="V1107" i="1"/>
  <c r="V1105" i="1"/>
  <c r="V682" i="1" l="1"/>
  <c r="V678" i="1"/>
  <c r="V676" i="1"/>
  <c r="V652" i="1" l="1"/>
  <c r="V650" i="1"/>
  <c r="V548" i="1" l="1"/>
  <c r="V233" i="1" l="1"/>
  <c r="V150" i="1" l="1"/>
  <c r="V148" i="1"/>
  <c r="V146" i="1"/>
  <c r="V112" i="1" l="1"/>
  <c r="V110" i="1"/>
  <c r="V108" i="1"/>
  <c r="V106" i="1"/>
  <c r="V104" i="1"/>
  <c r="V102" i="1"/>
  <c r="V52" i="1" l="1"/>
  <c r="V50" i="1"/>
  <c r="V1045" i="1"/>
  <c r="V1040" i="1"/>
  <c r="V1038" i="1"/>
  <c r="V1036" i="1"/>
  <c r="V1034" i="1"/>
  <c r="V673" i="1"/>
  <c r="V671" i="1"/>
  <c r="V664" i="1"/>
  <c r="V662" i="1"/>
  <c r="V1163" i="1"/>
  <c r="V1161" i="1"/>
  <c r="V1664" i="1" l="1"/>
  <c r="V1662" i="1"/>
  <c r="V1660" i="1"/>
  <c r="V1658" i="1"/>
  <c r="V1656" i="1"/>
  <c r="V1654" i="1"/>
  <c r="V1651" i="1"/>
  <c r="V1638" i="1"/>
  <c r="V1640" i="1"/>
  <c r="V1632" i="1" l="1"/>
  <c r="V554" i="1"/>
  <c r="V531" i="1"/>
  <c r="V517" i="1"/>
  <c r="V515" i="1"/>
  <c r="V444" i="1" l="1"/>
  <c r="V442" i="1"/>
  <c r="V440" i="1"/>
  <c r="V438" i="1"/>
  <c r="V436" i="1"/>
  <c r="V434" i="1"/>
  <c r="V432" i="1"/>
  <c r="V430" i="1"/>
  <c r="V428" i="1"/>
  <c r="V426" i="1"/>
  <c r="V424" i="1"/>
  <c r="V422" i="1"/>
  <c r="V420" i="1"/>
  <c r="V418" i="1"/>
  <c r="V328" i="1"/>
  <c r="V314" i="1"/>
  <c r="V27" i="1" l="1"/>
  <c r="V23" i="1"/>
  <c r="V1293" i="1" l="1"/>
  <c r="V1283" i="1"/>
  <c r="V1571" i="1"/>
  <c r="V1355" i="1"/>
  <c r="V1347" i="1"/>
  <c r="V1251" i="1"/>
  <c r="V1243" i="1"/>
  <c r="V1235" i="1"/>
  <c r="V1183" i="1"/>
  <c r="V1159" i="1"/>
  <c r="V1157" i="1"/>
  <c r="V1103" i="1"/>
  <c r="V1101" i="1"/>
  <c r="V1099" i="1"/>
  <c r="V1097" i="1"/>
  <c r="V1095" i="1"/>
  <c r="V1093" i="1"/>
  <c r="V1091" i="1"/>
  <c r="V1089" i="1"/>
  <c r="V1353" i="1" l="1"/>
  <c r="V1345" i="1"/>
  <c r="V1271" i="1"/>
  <c r="V1261" i="1"/>
  <c r="V1249" i="1" l="1"/>
  <c r="V1241" i="1"/>
  <c r="V1233" i="1"/>
  <c r="V591" i="1"/>
  <c r="V588" i="1"/>
  <c r="V607" i="1"/>
  <c r="V605" i="1"/>
  <c r="V603" i="1"/>
  <c r="V958" i="1" l="1"/>
  <c r="V956" i="1"/>
  <c r="V954" i="1"/>
  <c r="V952" i="1"/>
  <c r="V950" i="1"/>
  <c r="V872" i="1" l="1"/>
  <c r="V874" i="1"/>
  <c r="V876" i="1"/>
  <c r="V882" i="1"/>
  <c r="V880" i="1"/>
  <c r="V878" i="1"/>
  <c r="V870" i="1"/>
  <c r="V868" i="1"/>
  <c r="V866" i="1"/>
  <c r="V864" i="1"/>
  <c r="V862" i="1"/>
  <c r="V860" i="1"/>
  <c r="V858" i="1"/>
  <c r="V856" i="1"/>
  <c r="V613" i="1"/>
  <c r="V611" i="1"/>
  <c r="V609" i="1"/>
  <c r="V562" i="1" l="1"/>
  <c r="V231" i="1"/>
  <c r="V668" i="1" l="1"/>
  <c r="V666" i="1"/>
  <c r="V648" i="1"/>
  <c r="V646" i="1"/>
  <c r="V546" i="1"/>
  <c r="V144" i="1"/>
  <c r="V142" i="1"/>
  <c r="V140" i="1"/>
  <c r="V100" i="1" l="1"/>
  <c r="V98" i="1"/>
  <c r="V96" i="1"/>
  <c r="V94" i="1"/>
  <c r="V92" i="1"/>
  <c r="V90" i="1"/>
  <c r="V48" i="1" l="1"/>
  <c r="V46" i="1"/>
  <c r="V229" i="1" l="1"/>
  <c r="V227" i="1"/>
  <c r="T260" i="1"/>
  <c r="V261" i="1" s="1"/>
</calcChain>
</file>

<file path=xl/sharedStrings.xml><?xml version="1.0" encoding="utf-8"?>
<sst xmlns="http://schemas.openxmlformats.org/spreadsheetml/2006/main" count="12905" uniqueCount="2007">
  <si>
    <t>2026 m.liepos 23 d. versija</t>
  </si>
  <si>
    <t>Programa</t>
  </si>
  <si>
    <t>Programos II lygmuo</t>
  </si>
  <si>
    <t>Fondas</t>
  </si>
  <si>
    <t>Programos III lygmuo*</t>
  </si>
  <si>
    <t xml:space="preserve">Regiono kategorija </t>
  </si>
  <si>
    <r>
      <t xml:space="preserve"> Apskaičiuotoji viso finansinio asignavimo dalis prioritete, kuriai</t>
    </r>
    <r>
      <rPr>
        <b/>
        <strike/>
        <sz val="9"/>
        <color theme="0"/>
        <rFont val="Times New Roman"/>
        <family val="1"/>
        <charset val="186"/>
      </rPr>
      <t>s</t>
    </r>
    <r>
      <rPr>
        <b/>
        <sz val="9"/>
        <color theme="0"/>
        <rFont val="Times New Roman"/>
        <family val="1"/>
        <charset val="186"/>
      </rPr>
      <t xml:space="preserve"> bus taikomas supaprastintai apmokamos išlaidos, proc.</t>
    </r>
    <r>
      <rPr>
        <b/>
        <sz val="9"/>
        <color rgb="FFFF0000"/>
        <rFont val="Times New Roman"/>
        <family val="1"/>
        <charset val="186"/>
      </rPr>
      <t xml:space="preserve"> </t>
    </r>
  </si>
  <si>
    <t>Veiksmo, už kurį atlyginama, rūšis (-ys)</t>
  </si>
  <si>
    <t xml:space="preserve">Rodiklis, kurį pasiekus išlaidos yra atlyginamos  </t>
  </si>
  <si>
    <t>Rodiklio, kurį pasiekus išlaidos yra atlyginamos,  matavimo vienetas</t>
  </si>
  <si>
    <t>Sąlygos (rezultatai), kurias (-iuos) reikia įvykdyti (pasiekti), kad Komisija galėtų atlyginti išlaidas</t>
  </si>
  <si>
    <t xml:space="preserve">Supaprastintai apmokamų išlaidų rūšis </t>
  </si>
  <si>
    <t xml:space="preserve">Supaprastintai apmokamų išlaidų dydžių suderinimo lygmuo </t>
  </si>
  <si>
    <t>Supaprastintai apmokamų išlaidų dydžio pavadinimas</t>
  </si>
  <si>
    <t>Supaprastintai apmokamų išlaidų dydžio kodas**</t>
  </si>
  <si>
    <t>Supaprastintai apmokamų išlaidų dydžio keitimo versijos Nr.</t>
  </si>
  <si>
    <t xml:space="preserve">Supaprastintai apmokamų išlaidų dydis  </t>
  </si>
  <si>
    <t>Supaprastintai apmokamų išlaidų dydžio matavimo vienetas</t>
  </si>
  <si>
    <t>Supaprastintai apmokamų išlaidų dydžio PVM išlaidos</t>
  </si>
  <si>
    <t>Supaprastintai apmokamų išlaidų dydžio galiojimo data nuo</t>
  </si>
  <si>
    <t>Supaprastintai apmokamų išlaidų dydžio galiojimo data iki</t>
  </si>
  <si>
    <t>Dokumentai pagrindžiantys supaprastintai apmokamų išlaidų dydį</t>
  </si>
  <si>
    <t>Išlaidų kategorijos, kurioms taikomas fiksuotasis vieneto įkainis, fiksuotoji suma arba fiksuotoji norma</t>
  </si>
  <si>
    <t>Perskaičiavimo (indeksavimo) sąlygos (koregavimo metodas)</t>
  </si>
  <si>
    <t>Pastabos</t>
  </si>
  <si>
    <t>Supaprastintai apmokamų išlaidų dydžio nustatymo aprašas</t>
  </si>
  <si>
    <t>Investicijų programos patvirtinimo / keitimo data</t>
  </si>
  <si>
    <t>Programos Nr.</t>
  </si>
  <si>
    <t>Intervencinių priemonių srities kodas</t>
  </si>
  <si>
    <t>Intervencinių priemonių sritis</t>
  </si>
  <si>
    <t xml:space="preserve">Kodas </t>
  </si>
  <si>
    <t>Pavadinimas</t>
  </si>
  <si>
    <t>Aprašymas</t>
  </si>
  <si>
    <t>ESF+
ERPF
SF
EGADP
EJRŽAF</t>
  </si>
  <si>
    <t>-</t>
  </si>
  <si>
    <t>Tinkamos finansuoti tiesioginės išlaidos</t>
  </si>
  <si>
    <t>EUR</t>
  </si>
  <si>
    <t>Fiksuotoji norma</t>
  </si>
  <si>
    <t>R</t>
  </si>
  <si>
    <t>Iki 7 proc. netiesioginių išlaidų fiksuotoji norma</t>
  </si>
  <si>
    <t>FN-01</t>
  </si>
  <si>
    <t>01</t>
  </si>
  <si>
    <t>proc.</t>
  </si>
  <si>
    <t>Netiesioginės projekto išlaidos skaičiuojamos nuo tinkamų finansuoti tiesioginių projekto išlaidų</t>
  </si>
  <si>
    <t>EK reglamentas 2021/1060</t>
  </si>
  <si>
    <t>Tinkamos finansuoti tiesioginės projektą vykdančio personalo išlaidos</t>
  </si>
  <si>
    <t>Iki 15 proc. fiksuotoji norma</t>
  </si>
  <si>
    <t>FN-02</t>
  </si>
  <si>
    <t xml:space="preserve">Netiesioginės projekto išlaidos skaičiuojamos nuo tinkamų finansuoti tiesioginių projektą vykdančio personalo išlaidų </t>
  </si>
  <si>
    <t>Iki 40 proc. fiksuotoji norma</t>
  </si>
  <si>
    <t>FN-03</t>
  </si>
  <si>
    <t xml:space="preserve">Likusi dalis tinkamų finansuoti projekto išlaidų skaičiuojama nuo tinkamų finansuoti projektą vykdančio personalo išlaidų </t>
  </si>
  <si>
    <t>Socialiai atsakingesnė ir įtraukesnė Europa</t>
  </si>
  <si>
    <t>4 prioritetas. Socialiai atsakingesnė Lietuva</t>
  </si>
  <si>
    <t xml:space="preserve">ESF+
</t>
  </si>
  <si>
    <t>4.1. uždavinys –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</si>
  <si>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Sostinės regionas</t>
  </si>
  <si>
    <t>Priemonės, kuriomis gerinamos galimybės įsidarbinti</t>
  </si>
  <si>
    <t>Sukurtos ir pritaikytos darbo vietos pagal Lietuvos Respublikos užimtumo įstatymo 45, 46 ir 47 straipsnius</t>
  </si>
  <si>
    <t xml:space="preserve">Sukurtų/pritaikytų darbo vietų skaičius, vnt. </t>
  </si>
  <si>
    <t>Fiksuotasis vieneto įkainis</t>
  </si>
  <si>
    <t>IP</t>
  </si>
  <si>
    <t>Fiksuotasis vieneto įkainis už sukurtą darbo vietą</t>
  </si>
  <si>
    <t>FĮ-01-01</t>
  </si>
  <si>
    <t>Eur</t>
  </si>
  <si>
    <r>
      <rPr>
        <b/>
        <sz val="9"/>
        <color theme="1"/>
        <rFont val="Times New Roman"/>
        <family val="1"/>
        <charset val="186"/>
      </rPr>
      <t>1. Jei bedarbiui sukuriama nauja darbo vieta arba esama darbo vieta pritaikoma neįgaliam asmeniui:</t>
    </r>
    <r>
      <rPr>
        <sz val="9"/>
        <color theme="1"/>
        <rFont val="Times New Roman"/>
        <family val="1"/>
        <charset val="186"/>
      </rPr>
      <t xml:space="preserve">
a. Dalyvių tinkamumui įrodyti:
• Informacija iš UT duomenų bazės, patvirtinanti bedarbio statusą ir, jei bedarbis neįgalus, nedarbingumo pažymėjimas, patvirtinantis neįgalumo lygį (%).
Patikros vietoje metu tikrinami atitikties tikslinei grupei įrodymai;
• UT parengtas įsakymas, patvirtinantis paraiškoje numatytos įmonės tinkamumą įdarbinti bedarbius ar neįgaliuosius.
• Paramą gaunančio darbdavio ir dalyvio darbo sutartis;
• Paramą gaunančio darbdavio ir UT susitarimas (sutartis) kartu su paraiška, kuri yra neatsiejama šios sutarties (sutarties) dalis.
b. Įrodyti įdarbinimo trukmę (min 36 mėnesiai):
• darbo sutartis tarp įmonės ir dalyvio, nurodant pradžios datą;
• UT parengtos patikrinimo ataskaitos, įrodančios, kad darbo vieta sukurta, ir projekto dalyvis dirba (projekto vykdytojas, t. y. UT, šias ataskaitas pateikia administruojančiajai institucijai). Patikrinimo ataskaitos yra dokumentas, patvirtinantis rezultato pasiekimą. UT vyksta į įmonę, kuri sukūrė/pritaikė naują darbo vietą. Kai UT apsilanko įmonėje, ji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
</t>
    </r>
    <r>
      <rPr>
        <b/>
        <sz val="9"/>
        <color theme="1"/>
        <rFont val="Times New Roman"/>
        <family val="1"/>
        <charset val="186"/>
      </rPr>
      <t>2. Jei steigiamos darbo vietos įgyvendinant Vietines užimtumo iniciatyvas priemonę:</t>
    </r>
    <r>
      <rPr>
        <sz val="9"/>
        <color theme="1"/>
        <rFont val="Times New Roman"/>
        <family val="1"/>
        <charset val="186"/>
      </rPr>
      <t xml:space="preserve">
a. Dalyvių tinkamumui įrodyti:
• informacija iš UT duomenų bazės, patvirtinanti bedarbio statusą, ir, jei bedarbis neįgalus, nedarbingumo pažymėjimas, patvirtinantis neįgalumo lygį (%);
• Darbdavio statusui (esančiam savivaldybėje ar rajone, kur nedarbo lygis viršija vidutinį nedarbingumo lygį) patvirtinti UT parengtas protokolas ar atitinkamas komisijos aktas.
• Įmonės ir dalyvio darbo sutartis, kurioje nurodomas  darbo laikas (% nuo visos darbo dienos ekvivalento), atliekamo darbo aprašymas ir t. t.;
• Paramą gaunančio juridinio asmens ir UT susitarimas (sutartis) kartu su paraiška, kuri yra neatsiejama šios sutarties dalis.
• Patikros vietoje metu tikrinami atitikties tikslinei grupei įrodymai.
b. Įrodyti įdarbinimo trukmę (min 36 mėnesiai):
• Įmonės ir dalyvio darbo sutartis, kurioje nurodoma pradžios data.
• UT parengtos patikrinimo ataskaitos, įrodančios, kad darbo vieta sukurta, ir projekto dalyvis dirba (projekto vykdytojas, t. y. UT, šias ataskaitas pateikia administruojančiajai institucijai). Patikrinimo ataskaitos yra dokumentas, patvirtinantis rezultato pasiekimą. Projekto vykdytojas (UT) keliauja į naują darbo vietą sukūrusią įmonę. Kai projekto vykdytojas  apsilanko įmonėje, jis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
</t>
    </r>
    <r>
      <rPr>
        <b/>
        <sz val="9"/>
        <color theme="1"/>
        <rFont val="Times New Roman"/>
        <family val="1"/>
        <charset val="186"/>
      </rPr>
      <t>3. Jei darbo vieta steigiama pagal Savarankišką užimtumo rėmimą:</t>
    </r>
    <r>
      <rPr>
        <sz val="9"/>
        <color theme="1"/>
        <rFont val="Times New Roman"/>
        <family val="1"/>
        <charset val="186"/>
      </rPr>
      <t xml:space="preserve">
a. Dalyvių tinkamumui įrodyti:
• UT duomenų bazės informacija, patvirtinanti bedarbio statusą ir amžių iki savarankiško darbo pradžios ir, jei bedarbis neįgalus, nedarbingumo pažymėjimas, patvirtinantis neįgalumo lygį (%);
• Siekiant įrodyti įmonės steigimą:
- Smulkiosios ir vidutinės įmonės statuso (MVĮ statuso) deklaracija, kurioje aiškiai nurodyta projekto dalyvio užpildyta pradžios data su mikroįmonės statusu, nurodyta pagal Smulkiojo ir vidutinio verslo plėtros įstatymo 3 straipsnį (taikoma tik savarankiškam darbui remti) .
- informacija iš Valstybės įmonės Registrų centro  apie tai, kad įmonė yra registruota.
• Paramą gaunančio savarankiškai dirbančio asmens ir UT susitarimas (sutartis) kartu su paraiška, kuri yra neatsiejama šios sutarties dalis. Patikros vietoje metu tikrinami atitikties tikslinei grupei įrodymai.
b. Įrodyti darbo trukmę (min 36 mėnesiai):
• Patikrinimo ataskaitos, įrodančios, kad buvo sukurta darbo vieta, o projekto dalyvis dabar dirba savarankiškai (projekto vykdytojas pateikia šias ataskaitas administruojančiajai institucijai). Patikrinimo ataskaitos yra dokumentas, patvirtinantis rezultato pasiekimą. Projekto vykdytojas vyksta į naują darbo vietą sukūrusią įmonę. Kai projekto vykdytojas apsilanko įmonėje, jis įvertina, ar darbo vieta sukurta, ar darbo vieta pritaikyta ir ar ji atitinka būtinus reikalavimus (kaip nustatyta UT ir įmonės susitarime).
• Kai subsidija mokama už sukurtą/adaptuotą naują darbo vietą, kiekvienais metais įmonė UT turi pateikti veiklos ataskaitą (3 metus po naujos darbo vietos sukūrimo/adaptacijos).
• Periodiškai (3 metus po naujos darbo vietos sukūrimo/adaptacijos) UT per „Sodros“ duomenų bazę patikrina, ar asmuo vis dar dirba naujai sukurtoje/pritaikytoje darbo vietoje.</t>
    </r>
  </si>
  <si>
    <t>Darbo vietų steigimo/pritaikymo išlaidos</t>
  </si>
  <si>
    <t>Dydis perskaičiuojamas kiekvienais metais, vieną kartą per metus iki II ketv. pab., atsižvelgiant į Lietuvos statistikos departamento pateiktą (viešą) informaciją, taikant vartotojų kainų pokytį, apskaičiuotą pagal vartotojų kainų indeksą. 
Pagal aukščiau numatytas sąlygas perskaičiuoti fiksuotieji vieneto įkainiai įsigalios nuo atnaujintų dydžių paskelbimo dienos ir galės būti taikomi projektuose, finansuojamuose pagal anksčiau sudarytas projektų sutartis ir galioja išlaidoms, patirtoms nuo atnaujintų fiksuotųjų vieneto įkainių įsigaliojimo dienos.</t>
  </si>
  <si>
    <r>
      <rPr>
        <b/>
        <sz val="9"/>
        <rFont val="Times New Roman"/>
        <family val="1"/>
        <charset val="186"/>
      </rPr>
      <t>Rodiklis, kurį pasiekus išlaidos yra atlyginamos, gali būti deklaruojamas dešimtainėmis dalimis.</t>
    </r>
    <r>
      <rPr>
        <sz val="9"/>
        <rFont val="Times New Roman"/>
        <family val="1"/>
        <charset val="186"/>
      </rPr>
      <t xml:space="preserve">
Ši suma skirta darbui visą darbo dieną. Jei dirbama ne visą darbo dieną, suma nustatoma remiantis prorata, atspindinčia numatomą darbo laiką.
Šis fiksuotasis įkainis neapima mokymo išlaidų. Visos likusios išlaidos, išvardytos Užimtumo įstatymo 44 straipsnio 2 dalyje, padengiamos neatsižvelgiant į veiklą, kuriai kuriama darbo vieta.
 Neįgaliesiems paramos dydis nemažinamas proporcingai numatytam darbo laikui (valandoms), mokama visa suma.</t>
    </r>
  </si>
  <si>
    <t>FĮ-01-01. Subsidijos darbo vietai steigti FĮ nustatymo tyrimas (ES fondų investicijų programa)</t>
  </si>
  <si>
    <t>Patvirtintas su IP (2022 m. rugpjūčio 3 d. Europos Komisijos sprendimu Nr. C(2022) 5742)</t>
  </si>
  <si>
    <t>Specialioji parama jaunimo užimtumui ir jaunimo socioekonominei integracijai</t>
  </si>
  <si>
    <t>Vidurio ir Vakarų Lietuvos regionas</t>
  </si>
  <si>
    <t>Komponentas "Daugiau galimybių kiekvienam aktyviai kurti šalies gerovę“</t>
  </si>
  <si>
    <t>EGADP</t>
  </si>
  <si>
    <t>Investicija „Į klientą orientuotas užimtumo rėmimas“</t>
  </si>
  <si>
    <t xml:space="preserve">a. Dalyvių tinkamumui įrodyti:
• UT duomenų bazės informacija, įrodanti dalyvio atitikimą tikslinei grupei;
• Siekiant įrodyti įmonės steigimą:
 Smulkiosios ir vidutinės įmonės statuso (MVĮ statuso) deklaracija, kurioje aiškiai nurodyta projekto dalyvio užpildyta pradžios data su mikroįmonės statusu, nurodyta pagal Smulkiojo ir vidutinio verslo plėtros įstatymo 3 straipsnį (taikoma tik savarankiškam darbui remti) ;
 informacija iš Valstybės įmonės Registrų centro  apie tai, kad įmonė yra registruota;
• Paramą gaunančio juridinio asmens ir UT susitarimas (sutartis) kartu su paraiška, kuri yra neatsiejama šios sutarties dalis. Patikros vietoje metu tikrinami atitikties tikslinei grupei įrodymai.
b.Įrodyti darbo trukmę (min 36 mėnesiai):
• Patikrinimo ataskaitos, įrodančios, kad buvo sukurta darbo vieta, o projekto dalyvis įdarbintas (projekto vykdytojas pateikia šias ataskaitas administruojančiajai institucijai). Patikrinimo ataskaitos yra dokumentas, patvirtinantis rezultato pasiekimą. Projekto vykdytojas vyksta į naują darbo vietą sukūrusią įmonę. Kai projekto vykdytojas apsilanko įmonėje, jis įvertina, ar darbo vieta sukurta, ar darbo vieta pritaikyta ir ar ji atitinka būtinus reikalavimus (kaip nustatyta UT ir įmonės susitarime).
• Kai subsidija mokama už sukurtą /pritaikytą naują darbo vietą, kiekvienais metais įmonė UT turi pateikti veiklos ataskaitą (3 metus po naujos darbo vietos  sukūrimo / pritaikymo);
• Periodiškai (3 metus po naujos darbo vietos  sukūrimo / pritaikymo) UT per „Sodros“ duomenų bazę patikrina, ar asmuo vis dar dirba naujai sukurtoje / pritaikytoje darbo vietoje.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</si>
  <si>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finansuojamuose veiklose, fiksuotojo vieneto įkainio PVM išlaidų dalis, lygi 2385,56 Eur, turi būti apmokama Valstybės biudžeto lėšomis. 
 Šis fiksuotasis įkainis neapima mokymo išlaidų. Visos likusios išlaidos, išvardytos Užimtumo įstatymo 44 straipsnio 2 dalyje, padengiamos neatsižvelgiant į veiklą, kuriai kuriama darbo vieta.
Neįgaliesiems paramos dydis nemažinamas proporcingai numatytam darbo laikui (valandoms), mokama visa suma.</t>
    </r>
  </si>
  <si>
    <t>FĮ-01-01. Subsidijos darbo vietai steigti FĮ nustatymo tyrimas (Naujos kartos Lietuva)</t>
  </si>
  <si>
    <t>02</t>
  </si>
  <si>
    <t>03</t>
  </si>
  <si>
    <t>04</t>
  </si>
  <si>
    <t>05</t>
  </si>
  <si>
    <t>06</t>
  </si>
  <si>
    <t>ESF+
ERPF
SF
TPF
EGADP
EJRŽAF</t>
  </si>
  <si>
    <t>Įgyvendintos privalomos matomumo ir informavimo priemonės apie ES fondų investicijų veiklas.</t>
  </si>
  <si>
    <t>Įgyvendintų privalomų matomumo ir informavimo priemonių apie ES fondų investicijų veiklas rinkinys.</t>
  </si>
  <si>
    <t>Fiksuotoji suma</t>
  </si>
  <si>
    <t>V/IP/EGADP</t>
  </si>
  <si>
    <t xml:space="preserve">Įgyvendintų privalomų matomumo ir informavimo priemonių apie ES fondų investicijų veiklas fiksuotoji suma, pirmojo rinkino FS be PVM </t>
  </si>
  <si>
    <t>FS-01-01</t>
  </si>
  <si>
    <t>1) Aktyvios galiojančios nuorodos į interneto svetainę, jei tokia yra, ir socialinės žiniasklaidos svetaines;
2) spausdinto ne mažesnio nei A3 formato skelbimo (plakato) arba elektroniniame ekrane paskelbto lygiaverčio pranešimo nuotrauka (-os);
3) dokumentų ir komunikacinės medžiagos kopijos (tinka ir ekrano vaizdo kopijos) arba originalūs pavyzdžiai (pakankamos jų elektroninės versijos arba ekrano vaizdo kopijos), kuriuose gerai matomai pateiktas pareiškimas apie gautą fondų paramą.</t>
  </si>
  <si>
    <t>Fiksuotąją sumą sudaro visų pirmojo privalomų matomumo ir informavimo priemonių rinkinio išlaidos, kai:
a) projekto įgyvendinimo pradžioje projekto vykdytojo oficialioje interneto svetainėje, jei tokia yra, ir socialinės žiniasklaidos svetainėse patalpinta informacija – trumpas veiksmo, įskaitant jo tikslus ir rezultatus, aprašymas, proporcingas paramos dydžiui, bei informavimas apie iš ES gaunamą finansinę paramą;
b) projekto įgyvendinimo pradžioje visuomenei gerai matomoje vietoje pakabintas bent vienas ne mažesnio nei A3 formato spausdintas skelbimas (plakatas) arba elektroniniame ekrane paskelbtas lygiavertis pranešimas, kuriame turi būti pateikta informacija apie veiksmą akcentuojant iš ES gaunamą finansinę paramą;
c) visuomenei arba dalyviams skirtuose dokumentuose ir komunikacijos medžiagoje, susijusioje su veiksmo įgyvendinimu, gerai matomai pateiktas pareiškimas, kuriame akcentuojama gaunama ES parama;</t>
  </si>
  <si>
    <t>Fiksuotosios sumos atnaujinamos kiekvienais metais vieną kartą per metus iki I ketv. pabaigos, atsižvelgiant į Lietuvos statistikos departamento pateiktą (viešą) informaciją ir perskaičiuojant dydžius į atitinkamų metų (N) kainų lygį, remiantis Lietuvos statistikos departamento nurodytu vartotojų kainų indeksu, lyginant su N-1 metais: vartotojų kainų indeksas pagal COICOP klasifikatorių „00 Vartojimo prekės ir paslaugos“ .
Pagal aukščiau numatytas sąlygas perskaičiuotos fiksuotosios sumos įsigalios nuo atnaujintų dydžių paskelbimo dienos ir galės būti taikomos išlaidoms, patirtoms nuo atnaujintų fiksuotųjų sumų įsigaliojimo dienos.</t>
  </si>
  <si>
    <r>
      <rPr>
        <b/>
        <u/>
        <sz val="9"/>
        <color theme="1"/>
        <rFont val="Times New Roman"/>
        <family val="1"/>
        <charset val="186"/>
      </rPr>
      <t>I. Pirmąjį rinkinį sudaro:</t>
    </r>
    <r>
      <rPr>
        <sz val="9"/>
        <color theme="1"/>
        <rFont val="Times New Roman"/>
        <family val="1"/>
        <charset val="186"/>
      </rPr>
      <t xml:space="preserve">
a) projekto vykdytojo oficialioje interneto svetainėje, jei tokia yra, ir socialinės žiniasklaidos svetainėse patalpinta informacija; 
b) pakabintas bent vienas ne mažesnio nei A3 formato spausdintas skelbimas (plakatas) arba elektroniniame ekrane paskelbtas lygiavertis pranešimas;
c) visuomenei arba dalyviams skirtuose dokumentuose ir komunikacijos medžiagoje, pateiktas pareiškimas, kuriame akcentuojama gaunama ES parama.
</t>
    </r>
    <r>
      <rPr>
        <b/>
        <u/>
        <sz val="9"/>
        <color theme="1"/>
        <rFont val="Times New Roman"/>
        <family val="1"/>
        <charset val="186"/>
      </rPr>
      <t xml:space="preserve">II. Antrąjį rinkinį sudaro:
</t>
    </r>
    <r>
      <rPr>
        <sz val="9"/>
        <color theme="1"/>
        <rFont val="Times New Roman"/>
        <family val="1"/>
        <charset val="186"/>
      </rPr>
      <t>a) projekto vykdytojo oficialioje interneto svetainėje, jei tokia yra, ir socialinės žiniasklaidos svetainėse patalpinta informacija; 
b) visuomenei arba dalyviams skirtuose dokumentuose ir komunikacijos medžiagoje, pateiktas pareiškimas, kuriame akcentuojama gaunama ES parama;
c) iškabintos ilgalaikės lentelės ar informacinės lentos su ES emblema.</t>
    </r>
  </si>
  <si>
    <t>FS-01-01 – FS-01-04. Įgyvendinamų privalomų matomumo ir informavimo priemonių apie ESFI veiklas išlaidų FS nustatymo tyrimas</t>
  </si>
  <si>
    <t xml:space="preserve">Patvirtintas su IP keitimu (2023-06-05 Nr. C(2023) 3762). </t>
  </si>
  <si>
    <t xml:space="preserve">Įgyvendintų privalomų matomumo ir informavimo priemonių apie ES fondų investicijų veiklas fiksuotoji suma, pirmojo rinkino FS su PVM </t>
  </si>
  <si>
    <t>FS-01-02</t>
  </si>
  <si>
    <t xml:space="preserve">Įgyvendintų privalomų matomumo ir informavimo priemonių apie ES fondų investicijų veiklas fiksuotoji suma, antrojo rinkino FS be PVM </t>
  </si>
  <si>
    <t>FS-01-03</t>
  </si>
  <si>
    <t>1) Aktyvios galiojančios nuorodos į interneto svetainę, jei tokia yra, ir socialinės žiniasklaidos svetaines;
2) iškabintos ilgalaikės lentelės ar informacinės lentos su ES emblema  nuotrauka (-os);
3) dokumentų ir komunikacinės medžiagos kopijos (tinka ir ekrano vaizdo kopijos) arba originalūs pavyzdžiai (pakankamos jų elektroninės versijos arba ekrano vaizdo kopijos), kuriuose gerai matomai pateiktas pareiškimas apie gautą fondų paramą.</t>
  </si>
  <si>
    <t>Fiksuotąją sumą sudaro visų antrojo privalomų matomumo ir informavimo priemonių rinkinio išlaidos, kai:
a) projekto įgyvendinimo pradžioje projekto vykdytojo oficialioje interneto svetainėje, jei tokia yra, ir socialinės žiniasklaidos svetainėse patalpinta informacija – trumpas veiksmo, įskaitant jo tikslus ir rezultatus, aprašymas, proporcingas paramos dydžiui, bei informavimas apie iš ES gaunamą finansinę paramą;
b) visuomenei arba dalyviams skirtuose dokumentuose ir komunikacijos medžiagoje, susijusioje su veiksmo įgyvendinimu, gerai matomai pateiktas pareiškimas, kuriame akcentuojama gaunama ES parama;
c) kai tik pradedami fiziškai vykdyti veiksmai, susiję su fizinėmis investicijomis, arba sumontuojama nupirkta įranga, visuomenei gerai matomoje vietoje iškabinamos ilgalaikės lentelės ar informacinės lentos su ES emblema.</t>
  </si>
  <si>
    <t xml:space="preserve">Įgyvendintų privalomų matomumo ir informavimo priemonių apie ES fondų investicijų veiklas fiksuotoji suma, antrojo rinkino FS su PVM </t>
  </si>
  <si>
    <t>FS-01-04</t>
  </si>
  <si>
    <t>6 komponentas "Veiksmingas viešasis sektorius ir prielaidos atsitiesti po pandemijos"</t>
  </si>
  <si>
    <t>Reforma „Mokestinių prievolių vykdymo gerinimas“</t>
  </si>
  <si>
    <t xml:space="preserve">Atsiskaitymui negrynaisiais pinigais pritaikytos įrangos įsigijimas ir diegimas bendrojo ugdymo įstaigų ir jų skyrių valgyklose </t>
  </si>
  <si>
    <t>Atsiskaitymui negrynaisiais pinigais pritaikytos įrangos bendrojo ugdymo įstaigų ir jų skyrių valgyklose vienetų skaičius</t>
  </si>
  <si>
    <t>Mygtukinio kasos aparato fiksuotasis įkainis, be PVM</t>
  </si>
  <si>
    <t>FĮ-02-01</t>
  </si>
  <si>
    <t xml:space="preserve">1) Prekių ar paslaugų perdavimo-priėmimo dokumentai su sąrašu bendrojo ugdymo įstaigų ir jų skyrių , kuriose bus įdiegti ar pakeisti kasos aparatai, POS terminalai, EMP skaitytuvai, nurodant vnt. skaičių ir įrangos tipą.
2) kasos aparatų techninis pasas ar kitas lygiavertis dokumentas, kuriame būtų nurodyta, kad kasos aparatas turi mokėjimo kortelių skaitytuvų (POS terminalų) ir EMP skaitytuvų integravimo funkciją su galimybe atsiskaityti turint fizinę banko/EMP kortelę ir/arba virtualią kortelę išmaniajame įrenginyje (taikoma FĮ-02-01-FĮ-02-04 atveju);
3) kasos aparato registraciją VMI patvirtinantis dokumentas (taikoma FĮ-02-01-FĮ-02-04 atveju). </t>
  </si>
  <si>
    <t>Fiksuotąjį vieneto įkainį sudaro šios išlaidų kategorijos:
P1 – mygtukinio kasos aparato įsigijimo išlaidos; 
P2 – kasos aparato diegimo išlaidos.</t>
  </si>
  <si>
    <t xml:space="preserve">Fiksuotasis vieneto įkainis atnaujinamas kiekvienais metais, vieną kartą per metus iki N-ųjų metų II ketv. pab., pagal žemiau išvardintas sąlygas:
• pagal Lietuvos statistikos departamento pateiktą (viešą) informaciją apie vartotojų kainų indeksą (VKI), lyginant su ankstesniais metais (pagal COICOP klasifikatorių – 00 kategorija „Vartojimo prekės ir paslaugos“) .
• įvertinant pasikeitusį PVM įstatyme  nustatytą PVM tarifą. 
Pagal aukščiau numatytas sąlygas perskaičiuoti  fiksuotieji vieneto įkainiai įsigalios nuo atnaujintų dydžių paskelbimo dienos ir galės būti taikomi projektams, kurių sutartys pasirašytos po atnaujintų fiksuotųjų vieneto įkainių įsigaliojimo dienos, jei projektų finansavimo sąlygose nenumatyta kitaip. </t>
  </si>
  <si>
    <t>FĮ-02-01 – FĮ-02-08. Atsiskaitymo negrynaisiais pinigais infrastruktūros sukūrimo bendrojo ugdymo įstaigų ir jų skyrių valgyklose FĮ nustatymo tyrimas</t>
  </si>
  <si>
    <t>Mygtukinio kasos aparato fiksuotasis įkainis, su PVM</t>
  </si>
  <si>
    <t>FĮ-02-02</t>
  </si>
  <si>
    <t>Išmaniojo kasos aparato fiksuotasis įkainis, be PVM</t>
  </si>
  <si>
    <t>FĮ-02-03</t>
  </si>
  <si>
    <t xml:space="preserve">Fiksuotąjį vieneto įkainį  sudaro šios išlaidų kategorijos:
P2 – kasos aparato diegimo išlaidos;
P3 – išmaniojo kasos aparato įsigijimo išlaidos. </t>
  </si>
  <si>
    <t>Išmaniojo kasos aparato fiksuotasis įkainis, su PVM</t>
  </si>
  <si>
    <t>FĮ-02-04</t>
  </si>
  <si>
    <t>Bankinių kortelių POS  terminalo fiksuotasis įkainis, be PVM</t>
  </si>
  <si>
    <t>FĮ-02-05</t>
  </si>
  <si>
    <t>Fiksuotąjį vieneto įkainį sudaro šios išlaidų kategorijos:
P4 – bankinių kortelių POS terminalo įsigijimo išlaidos;
P5 – bankinių kortelių POS terminalo diegimo išlaidos.</t>
  </si>
  <si>
    <t>Bankinių kortelių POS terminalo fiksuotasis įkainis, su PVM</t>
  </si>
  <si>
    <t>FĮ-02-06</t>
  </si>
  <si>
    <t xml:space="preserve">EMP  skaitytuvo fiksuotasis įkainis, be PVM. </t>
  </si>
  <si>
    <t>FĮ-02-07</t>
  </si>
  <si>
    <t>Fiksuotąjį vieneto įkainį sudaro šios išlaidų kategorijos:
P6 – EMP skaitytuvo įsigijimo išlaidos;
P7 – EMP skaitytuvo diegimo išlaidos.</t>
  </si>
  <si>
    <t>EMP skaitytuvo fiksuotasis įkainis, su PVM.</t>
  </si>
  <si>
    <t>FĮ-02-08</t>
  </si>
  <si>
    <t>2. komponentas Žalioji Lietuvos transformacija</t>
  </si>
  <si>
    <t>Reforma „Judame neteršdami aplinkos“</t>
  </si>
  <si>
    <t>Fizinio asmens arba juridinio asmens įrengta elektromobilių įkrovimo prieiga su dinaminio galios valdymo funkcija</t>
  </si>
  <si>
    <t>Fizinio asmens arba juridinio asmens įrengtų elektromobilių įkrovimo prieigų su dinaminio galios valdymo funkcija skaičius, vnt.</t>
  </si>
  <si>
    <t xml:space="preserve">Fiksuotasis vieneto įkainis fiziniams asmenims už ant sienos įrengtą elektromobilių įkrovimo stotelę su prieiga (3,7–11 kW galios), be PVM </t>
  </si>
  <si>
    <t>FĮ-03-01</t>
  </si>
  <si>
    <t xml:space="preserve">1) Elektromobilių įkrovimo prieigos įrengimą pagrindžiančių bei perėmimo fizinio asmens/ juridinio asmens nuosavybėn įrodančių dokumentų kopijos (sąskaita faktūra, atliktų darbų aktas ar kiti lygiaverčiai dokumentai);
2) elektromobilių įkrovimo prieigos techninė specifikacija, kurioje turi būti nurodyta, kad ji atitinka minimalius techninius reikalavimus (IP-54, IK-8) ir joje yra dinaminio galios valdymo funkcija. </t>
  </si>
  <si>
    <t>Fiksuotuosius vieneto įkainius fiziniams asmenims sudaro šios išlaidų kategorijos:
- elektromobilių įkrovimo stotelės su prieiga įsigijimo išlaidos;
- dinaminio galios valdymo įrengimo stotelėje papildomos išlaidos;
- papildomų būtinųjų priedų (krovimo laidas, kabelis, nuotėkio relė ir kt.) išlaidos;
- montavimo darbų išlaidos.
Fiksuotuosius elektromobilių įkrovimo stotelės vieneto įkainius juridiniams asmenims sudaro šios išlaidų kategorijos:
- elektromobilių įkrovimo stotelės su prieiga įsigijimo išlaidos.
Fiksuotuosius elektromobilių įkrovimo stotelės būtinųjų priedų ir įrengimo vieneto įkainius juridiniams asmenims sudaro šios išlaidų kategorijos:
- dinaminio galios valdymo įrengimo stotelėje papildomos išlaidos;
- papildomų būtinųjų priedų (krovimo laidas, kabelis, nuotėkio relė ir kt.) išlaidos;
- montavimo darbų išlaidos;
- papildomos išlaidos, jeigu prieiga turi komunikacijos su išore protokolą ir atsiskaitymo bankine kortele galimybę, Eur (be PVM);
- ženklinimo darbų išlaidos.</t>
  </si>
  <si>
    <t>Fiksuotieji vieneto įkainiai atnaujinami kiekvienais metais,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</si>
  <si>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 xml:space="preserve">
</t>
  </si>
  <si>
    <t>FĮ-03-01 – FĮ-03-12. Elektromobilių įkrovimo prieigų įrengimo išlaidų FĮ nustatymo tyrimas</t>
  </si>
  <si>
    <t xml:space="preserve">Fiksuotasis vieneto įkainis fiziniams asmenims už ant sienos įrengtą elektromobilių įkrovimo stotelę su prieiga (3,7–11 kW galios), su PVM </t>
  </si>
  <si>
    <t>FĮ-03-02</t>
  </si>
  <si>
    <t>* Fiksuotųjų vieneto įkainių vienetų skaičius yra lygus įkrovimo prieigų skaičiui ir turi būti taikomas kartu su jį atitinkančiu elektromobilių įkrovimo stotelės papildomų būtinųjų priedų ir įrengimo darbų fiksuotuoju vieneto įkainiu.</t>
  </si>
  <si>
    <t>Fiksuotasis vieneto įkainis fiziniams asmenims už ant žemės įrengtą elektromobilių įkrovimo stotelę su prieiga (3,7–11 kW galios), be PVM</t>
  </si>
  <si>
    <t>FĮ-03-03</t>
  </si>
  <si>
    <t>Fiksuotasis vieneto įkainis fiziniams asmenims už ant žemės įrengtą elektromobilių įkrovimo stotelę su prieiga (3,7–11 kW galios), su PVM</t>
  </si>
  <si>
    <t>FĮ-03-04</t>
  </si>
  <si>
    <t xml:space="preserve">
** Fiksuotasis vieneto įkainis turi būti taikomas kartu su jį atitinkančiu elektromobilių įkrovimo stotelės su prieiga fiksuotuoju vieneto įkainiu. 
</t>
  </si>
  <si>
    <t xml:space="preserve">Fiksuotasis vieneto įkainis juridiniams asmenims už ant sienos įrengtą elektromobilių įkrovimo stotelę su prieiga (7–22 kW galios)*, be PVM </t>
  </si>
  <si>
    <t>FĮ-03-05</t>
  </si>
  <si>
    <t xml:space="preserve">Fiksuotasis vieneto įkainis juridiniams asmenims už ant sienos įrengtą elektromobilių įkrovimo stotelę su prieiga (7–22 kW galios)*, su PVM </t>
  </si>
  <si>
    <t>FĮ-03-06</t>
  </si>
  <si>
    <t>Fiksuotasis vieneto įkainis juridiniams asmenims už elektromobilių įkrovimo stotelės papildomus būtinuosius priedus ir įrengimo darbus, kai stotelė įrengiama ant sienos (7–22 kW galios)**, be PVM</t>
  </si>
  <si>
    <t>FĮ-03-07</t>
  </si>
  <si>
    <t>Fiksuotasis vieneto įkainis juridiniams asmenims už elektromobilių įkrovimo stotelės papildomus būtinuosius priedus ir įrengimo darbus, kai stotelė įrengiama ant sienos (7–22 kW galios)**, su PVM</t>
  </si>
  <si>
    <t>FĮ-03-08</t>
  </si>
  <si>
    <t>Fiksuotasis vieneto įkainis juridiniams asmenims už ant žemės įrengtą elektromobilių įkrovimo stotelę su prieiga (7–22 kW galios)*, be PVM</t>
  </si>
  <si>
    <t>FĮ-03-09</t>
  </si>
  <si>
    <t>Fiksuotasis vieneto įkainis juridiniams asmenims už ant žemės įrengtą elektromobilių įkrovimo stotelę su prieiga (7–22 kW galios)*, su PVM</t>
  </si>
  <si>
    <t>FĮ-03-10</t>
  </si>
  <si>
    <t>Fiksuotasis vieneto įkainis juridiniams asmenims už elektromobilių įkrovimo stotelės papildomus būtinuosius priedus ir įrengimo darbus, kai stotelė įrengiama ant žemės  (7–22 kW galios)**, be PVM</t>
  </si>
  <si>
    <t>FĮ-03-11</t>
  </si>
  <si>
    <t>Fiksuotasis vieneto įkainis juridiniams asmenims už elektromobilių įkrovimo stotelės papildomus būtinuosius priedus ir įrengimo darbus, kai stotelė įrengiama ant žemės  (7–22 kW galios)**, su PVM</t>
  </si>
  <si>
    <t>FĮ-03-12</t>
  </si>
  <si>
    <t>Fizinio asmens arba juridinio asmens įrengta
elektromobilių įkrovimo prieiga su dinaminio galios
valdymo funkcija</t>
  </si>
  <si>
    <t xml:space="preserve">2 komponentas „Žalioji Lietuvos transformacija“ </t>
  </si>
  <si>
    <t xml:space="preserve">Reforma „Daugiau šalyje tvariai pagamintos elektros energijos“ </t>
  </si>
  <si>
    <t>Ūkio subjekto  įrengtos saulės elektrinės galia</t>
  </si>
  <si>
    <t>kW</t>
  </si>
  <si>
    <t>Fiksuotasis vieneto įkainis už ūkio subjekto įrengtą saulės elektrinę, be PVM</t>
  </si>
  <si>
    <t>FĮ-04-01</t>
  </si>
  <si>
    <t xml:space="preserve">
1) Įsigijimą pagrindžiančių bei perėmimo nuosavybėn (įrangos perdavimo-priėmimo aktas) įrodančių dokumentų kopijos; 
2) įrangos techniniai duomenys (įrenginio pasas ir/ar techninė specifikacija);
3) leidimas gaminti elektros energiją, kai taikoma. </t>
  </si>
  <si>
    <t xml:space="preserve">Saulės modulių įsigijimo išlaidos; įtampos keitiklio įsigijimo išlaidos; saulės elektrinės montavimo darbų išlaidos; kitų saulės elektrinės įrengimui reikalingų komponentų įsigijimo išlaidos (saulės elektrinės laikančiosios konstrukcijos (montavimui ant stogo arba ant žemės), viršįtampių apsauga, kabeliai, kitos medžiagos (varžtai ir kt. montavimui reikalingi komponentai)). </t>
  </si>
  <si>
    <t>Fiksuotieji vieneto įkainiai gali būti atnaujinami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</si>
  <si>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Rodiklis, kurį pasiekus išlaidos yra atlyginamos, gali būti deklaruojamas dešimtainėmis dalimis.</t>
  </si>
  <si>
    <t>FĮ-04-01 – FĮ-04-02. Ūkio subjektų įrengtų saulės elektrinių išlaidų FĮ nustatymo tyrimas ( 01 versija)</t>
  </si>
  <si>
    <t>Fiksuotasis vieneto įkainis už ūkio subjekto įrengtą saulės elektrinę, su PVM</t>
  </si>
  <si>
    <t>FĮ-04-02</t>
  </si>
  <si>
    <t>Fiksuotasis vieneto įkainis ūkio subjektams už 1 kW įrengtos saulės elektrinės, kurios įrengtoji galia neviršija 500 kW, be PVM</t>
  </si>
  <si>
    <t>FĮ-04-03</t>
  </si>
  <si>
    <t xml:space="preserve">1) Įsigijimą pagrindžiančių bei perėmimo nuosavybėn (įrangos perdavimo-priėmimo aktas) įrodančių dokumentų kopijos;
2) įrangos techniniai duomenys (įrenginio pasas ir/ar techninė specifikacija), kuriuose nurodyta įrengtos saulės elektrinės galia;
3) leidimas gaminti elektros energiją, kai taikoma. </t>
  </si>
  <si>
    <t xml:space="preserve">Fiksuotuosius vieneto įkainius sudaro šios išlaidos: saulės modulių įsigijimo išlaidos; įtampos keitiklio įsigijimo išlaidos; saulės elektrinės montavimo darbų išlaidos; kitų saulės elektrinės įrengimui reikalingų komponentų įsigijimo išlaidos (saulės elektrinės laikančiosios konstrukcijos (montavimui ant stogo arba ant žemės), viršįtampių apsauga, kabeliai, kitos medžiagos (varžtai ir kt. montavimui reikalingi komponentai)). </t>
  </si>
  <si>
    <r>
      <rPr>
        <b/>
        <sz val="9"/>
        <rFont val="Times New Roman"/>
        <family val="1"/>
        <charset val="186"/>
      </rPr>
      <t xml:space="preserve">Rodiklis, kurį pasiekus išlaidos yra atlyginamos, gali būti deklaruojamas dešimtainėmis dalimis.
</t>
    </r>
    <r>
      <rPr>
        <sz val="9"/>
        <rFont val="Times New Roman"/>
        <family val="1"/>
        <charset val="186"/>
      </rPr>
      <t xml:space="preserve">
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r>
  </si>
  <si>
    <t>FĮ-04-03 – FĮ-04-08. Ūkio subjektų įrengtų saulės elektrinių išlaidų FĮ nustatymo tyrimas</t>
  </si>
  <si>
    <r>
      <rPr>
        <b/>
        <sz val="9"/>
        <rFont val="Times New Roman"/>
        <family val="1"/>
        <charset val="186"/>
      </rPr>
      <t>Nuo 2024-09-30:</t>
    </r>
    <r>
      <rPr>
        <sz val="9"/>
        <rFont val="Times New Roman"/>
        <family val="1"/>
        <charset val="186"/>
      </rPr>
      <t xml:space="preserve">
*tyrimo B1 dalyje – patikslintas komponentas, reformos ir priemonės Nr.;
* tyrimo B1 dalyje – praplėsta tikslinė grupė ;</t>
    </r>
  </si>
  <si>
    <t>Fiksuotasis vieneto įkainis ūkio subjektams už 1 kW įrengtos saulės elektrinės, kurios įrengtoji galia neviršija 500 kW, su PVM</t>
  </si>
  <si>
    <t>FĮ-04-04</t>
  </si>
  <si>
    <t>Fiksuotasis vieneto įkainis ūkio subjektams už 1 kW įrengtos saulės elektrinės, kurios įrengtoji galia yra nuo 501 kW iki 1 000 Kw, be PVM</t>
  </si>
  <si>
    <t>FĮ-04-05</t>
  </si>
  <si>
    <t>Fiksuotasis vieneto įkainis ūkio subjektams už 1 kW įrengtos saulės elektrinės, kurios įrengtoji galia yra nuo 501 kW iki 1 000 Kw, su PVM</t>
  </si>
  <si>
    <t>FĮ-04-06</t>
  </si>
  <si>
    <t>Fiksuotasis vieneto įkainis ūkio subjektams už 1 kW įrengtos saulės elektrinės, kurios įrengtoji galia nuo 1 001 Kw, be PVM</t>
  </si>
  <si>
    <t>FĮ-04-07</t>
  </si>
  <si>
    <t>Fiksuotasis vieneto įkainis ūkio subjektams už 1 kW įrengtos saulės elektrinės, kurios įrengtoji galia nuo 1 001 Kw, su PVM</t>
  </si>
  <si>
    <t>FĮ-04-08</t>
  </si>
  <si>
    <r>
      <rPr>
        <b/>
        <sz val="9"/>
        <rFont val="Times New Roman"/>
        <family val="1"/>
        <charset val="186"/>
      </rPr>
      <t>Rodiklis, kurį pasiekus išlaidos yra atlyginamos, gali būti deklaruojamas dešimtainėmis dalimis.</t>
    </r>
    <r>
      <rPr>
        <sz val="9"/>
        <rFont val="Times New Roman"/>
        <family val="1"/>
        <charset val="186"/>
      </rPr>
      <t xml:space="preserve">
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r>
  </si>
  <si>
    <t>835,61</t>
  </si>
  <si>
    <t>918,32</t>
  </si>
  <si>
    <t>953,14</t>
  </si>
  <si>
    <t>ESF+</t>
  </si>
  <si>
    <t xml:space="preserve">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</si>
  <si>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Sostinės regionas
VVL regionas</t>
  </si>
  <si>
    <t>1,53 %
1,71%</t>
  </si>
  <si>
    <t>Priemonės, kuriomis gerinamos galimybės naudotis ilgalaikės priežiūros paslaugomis (išskyrus infrastruktūrą)</t>
  </si>
  <si>
    <t>Slaugos (įskaitant reabilitaciją) pagalbos namuose paslaugas gavę tikslinių grupių asmenys*</t>
  </si>
  <si>
    <t>Slaugos (įskaitant reabilitaciją) pagalbos namuose paslaugas gavusių asmenų skaičius per dieną (vnt.)</t>
  </si>
  <si>
    <t>Fiksuotasis vieneto įkainis vienam dalyviui gavusiam slaugos (įskaitant reabilitaciją) pagalbos namuose paslaugas per dieną, kai paslaugas teikia Lietuvos, išskyrus Vilniaus miesto, įstaigos</t>
  </si>
  <si>
    <t>FĮ-05-01</t>
  </si>
  <si>
    <t>1) Tikslinės grupės asmenų sąrašas su jų parašais, iš kurio galima būtų identifikuoti tikslinės grupės asmenis ir suteiktų paslaugų kiekį (dienų skaičių).
2) Savivaldybės socialinių paslaugų skyriaus sprendimas  arba (esant techninėms galimybėms) duomenys iš Socialinės paramos šeimai informacinės sistemos SPIS dėl integralios pagalbos (dienos socialinės globos) paslaugų asmens namuose skyrimo.</t>
  </si>
  <si>
    <t>P1 – vidutinės specialisto (pareigybė – Slaugytojas, reabilitacijos specialistas) darbo užmokesčio išlaidos (įskaitant išlaidas darbdavio-darbuotojo įsipareigojimams) tenkančios vienam dalyviui per dieną;
P2 – vidutinės specialisto (pareigybė – Slaugytojo padėjėjas) darbo užmokesčio išlaidos (įskaitant išlaidas darbdavio-darbuotojo įsipareigojimams) tenkančios vienam dalyviui per dieną;
P3 – slaugos priemonių, skirtų integraliai pagalbai teikti, ir mobilios komandos kelionės išlaidos vienam dalyviui per dieną;
P4 – kitos išlaidos (personalo mokymų ir papildomas darbdavio SODRA mokestis) tenkančios vienam dalyviui per dieną.</t>
  </si>
  <si>
    <t>Fiksuotieji vieneto įkainiai atnaujinami kasmet, vieną kartą per metus iki II ketv. pabaigos, atsižvelgiant į Lietuvos statistikos departamento pateiktą (viešą) informaciją ir įvertinus aktualių teisės aktų pasikeitimus, perskaičiuojant dydžius pagal žemiau išvardintas sąlygas:
P1, P2 – darbo užmokesčio fiksuotųjų vieneto įkainių komponentai bus atnaujinami, jei pasikeis aktualūs teisės aktai (BA įstatymas , DU įstatymas ), kuriais remiantis buvo apskaičiuoti darbo užmokesčio fiksuotųjų vieneto įkainių komponentai. Taip pat darbo užmokesčio fiksuotojo vieneto įkainių komponentai yra atnaujinami pasikeitus darbdavio mokesčius reglamentuojantiems teisės aktams. 
P3 – slaugos priemonių, skirtų integraliai pagalbai teikti, ir mobiliųjų komandų darbuotojų kelionės išlaidų fiksuotojų vieneto įkainių komponentas indeksuojamas atsižvelgiant į bendrą infliacijos lygį, naudojant Lietuvos statistikos departamento nurodytus vartotojų kainų pokyčius, apskaičiuotus pagal suderintą vartotojų kainų indeksą (palyginti su praėjusių metų atitinkamu laikotarpiu) . 
P4 – kitų išlaidų fiksuotojo vieneto įkainio komponentas, į kurį įeina personalo mokymų ir papildomas darbdavio SODRA mokestis, bus atnaujinamas indeksuojant mokymų išlaidų dalį į atitinkamų metų kainų lygį, remiantis Lietuvos statistikos departamento nurodytu vartotojų kainų indeksu, lyginant su ankstesniais metais, o papildomų darbdavio SODRA mokesčio išlaidų dalį – naudojant Lietuvos statistikos departamento bendrą šalies mėnesinio darbo užmokesčio (bruto) indeksą viešajame sektoriuje (ekonominės veiklos rūšis Q86_TO_Q88, Žmonių sveikatos priežiūra ir socialinis darbas) lyginant su ankstesniais metais. 
Pagal aukščiau numatytas sąlygas perskaičiuoti fiksuotieji vieneto įkainiai įsigalios nuo atnaujintų dydžių paskelbimo dienos ir galės būti taikomi įgyvendinamuose projektuose išlaidoms, patirtoms nuo atnaujintų fiksuotųjų vieneto įkainių įsigaliojimo dienos, jei tokia sąlyga bus numatyta projektų finansavimo sąlygų aprašuose.</t>
  </si>
  <si>
    <t xml:space="preserve">
*Tikslinių grupių asmenys: vaikai su negalia, darbingo amžiaus neįgalūs asmenys, senyvo amžiaus asmenys ir jų šeimos nariai, prižiūrintys neįgalius vaikus, darbingo amžiaus neįgalius asmenis, senyvo amžiaus asmenis.</t>
  </si>
  <si>
    <t>FĮ-05-01 – FĮ-05-02. Integralios (slaugos ir globos) paslaugos namuose išlaidų FĮ nustatymo tyrimas</t>
  </si>
  <si>
    <t>Fiksuotasis vieneto įkainis vienam dalyviui gavusiam slaugos (įskaitant reabilitaciją) pagalbos namuose paslaugas per dieną, kai paslaugas kai paslaugas teikia Vilniaus miesto įstaigos</t>
  </si>
  <si>
    <t>FĮ-05-02</t>
  </si>
  <si>
    <t>P5 – vidutinės socialinių paslaugų centro teikiamų slaugos (įskaitant reabilitaciją) paslaugų išlaidos (darbo užmokestis, mokymų paslaugos) vienam dalyviui per dieną;
P3 – slaugos priemonių, skirtų integraliai pagalbai teikti, ir mobilios komandos kelionės išlaidos vienam dalyviui per dieną.</t>
  </si>
  <si>
    <t>Fiksuotieji vieneto įkainiai atnaujinami kasmet, vieną kartą per metus iki II ketv. pabaigos, atsižvelgiant į Lietuvos statistikos departamento pateiktą (viešą) informaciją ir įvertinus aktualių teisės aktų pasikeitimus, perskaičiuojant dydžius pagal žemiau išvardintas sąlygas:
P3 – slaugos priemonių, skirtų integraliai pagalbai teikti, ir mobiliųjų komandų darbuotojų kelionės išlaidų fiksuotojų vieneto įkainių komponentas indeksuojamas atsižvelgiant į bendrą infliacijos lygį, naudojant Lietuvos statistikos departamento nurodytus vartotojų kainų pokyčius, apskaičiuotus pagal suderintą vartotojų kainų indeksą (palyginti su praėjusių metų atitinkamu laikotarpiu) . 
P5 – vidutinių socialinių paslaugų centro projektų išlaidų fiksuotojo vieneto įkainio komponentas, kurį sudaro darbo užmokesčio ir paslaugų išlaidos bus atnaujinamas remiantis Lietuvos statistikos departamento pateikiamais duomenimis:
- darbo užmokesčio išlaidų dydis – naudojant Lietuvos statistikos departamento bendrą šalies mėnesinio darbo užmokesčio (bruto) indeksą viešajame sektoriuje (ekonominės veiklos rūšis Q86_TO_Q88, Žmonių sveikatos priežiūra ir socialinis darbas)  lyginant su ankstesniais metais; 
- paslaugų išlaidų dydis – naudojant Lietuvos statistikos departamento nurodytus vartotojų kainų pokyčius, apskaičiuotus pagal suderintą vartotojų kainų indeksą (palyginti su praėjusių metų atitinkamu laikotarpiu).
Pagal aukščiau numatytas sąlygas perskaičiuoti fiksuotieji vieneto įkainiai įsigalios nuo atnaujintų dydžių paskelbimo dienos ir galės būti taikomi įgyvendinamuose projektuose išlaidoms, patirtoms nuo atnaujintų fiksuotųjų vieneto įkainių įsigaliojimo dienos, jei tokia sąlyga bus numatyta projektų finansavimo sąlygų aprašuose.</t>
  </si>
  <si>
    <t xml:space="preserve">Savivaldybėse ir (arba) tiesiogiai ŠMSM pavaldžiose bendrojo ugdymo įstaigose įdiegta EMP IS </t>
  </si>
  <si>
    <t>EMP IS komplektas, vnt.</t>
  </si>
  <si>
    <t>Fiksuotasis vieneto įkainis apmokamas už įsigytą EMP spausdintuvo aparatą (įskaitant jo programinę įrangą) bei įdiegtą (instaliuotą) EMP personalizavimo programinę įrangą, be PVM</t>
  </si>
  <si>
    <t>FĮ-06-01</t>
  </si>
  <si>
    <t>1) Prekių ar paslaugų perdavimo-priėmimo dokumentai, pagrindžiantys EMP spausdintuvo ir EMP programinės įrangos įsigijimą ir diegimą;
2) mokinių, kuriems personalizuoti EMP ir juose veikia E-piniginės funkcionalumas, sąrašai su nurodytu mokyklų pavadinimu.</t>
  </si>
  <si>
    <t>P1 – EMP spausdintuvo aparato (įskaitant jo programinę įrangą) įsigijimo išlaidos;
P2 – EMP personalizavimo programinė įranga ir jos diegimo (instaliavimo) įsigijimo išlaidos.</t>
  </si>
  <si>
    <t>Fiksuotasis vieneto įkainis atnaujinamas kiekvienais metais, vieną kartą per metus iki N-ųjų metų II ketv. pab., pagal žemiau išvardintas sąlygas: 
- pagal Lietuvos statistikos departamento pateiktą (viešą) informaciją apie vartotojų kainų indeksą (VKI), lyginant su ankstesniais metais (pagal COICOP klasifikatorių – 00 kategorija „Vartojimo prekės ir paslaugos“) .
- įvertinant pasikeitusį PVM įstatyme  nustatytą PVM tarifą;
Pagal aukščiau numatytas sąlygas perskaičiuotos fiksuotasis vieneto įkainis įsigalios nuo atnaujinto dydžio paskelbimo dienos ir galės būti taikomas projektuose, finansuojamuose pagal anksčiau sudarytas projektų sutartis bei galios išlaidoms, patirtoms nuo atnaujinto fiksuotojo vieneto įkainio įsigaliojimo dienos, jei tokia sąlyga bus numatyta projektų finansavimo sąlygose.</t>
  </si>
  <si>
    <t>FĮ-06-01 – FĮ-06-02. EMP diegimo bendrojo ugdymo įstaigose FĮ nustatymo tyrimas</t>
  </si>
  <si>
    <t>Fiksuotasis vieneto įkainis apmokamas už įsigytą EMP spausdintuvo aparatą (įskaitant jo programinę įrangą) bei įdiegtą (instaliuotą) EMP personalizavimo programinę įrangą, su PVM</t>
  </si>
  <si>
    <t>FĮ-06-02</t>
  </si>
  <si>
    <t>Dirbančiųjų mokymo valandos įkainis</t>
  </si>
  <si>
    <t>Dirbančiojo baigto mokymo kurso valandų skaičius vienam dalyviui</t>
  </si>
  <si>
    <t>DR</t>
  </si>
  <si>
    <t>Dirbančiųjų mokymo valandos fiksuotasis įkainis</t>
  </si>
  <si>
    <t>FĮ-07-01</t>
  </si>
  <si>
    <t xml:space="preserve">Visos tinkamos finansuoti
veiksmo išlaidos. </t>
  </si>
  <si>
    <t>EK Deleguotasis Reglamentas 2021/702</t>
  </si>
  <si>
    <t>ESF+
EGADP</t>
  </si>
  <si>
    <t>*Įkainis patvirtintas Komisijos deleguotuoju Reglamentu (ES) 2023/1676 2023 m. liepos 7 d. kuriuo Europos Parlamento ir Tarybos reglamentas (ES) 2021/1060 papildomas vieneto įkainių, fiksuotųjų sumų, fiksuotųjų normų ir su Komisijos valstybėms narėms kompensuojamomis išlaidomis nesusijusio finansavimo apibrėžtimis. 
*Mokymo išlaidos tinkamos kompensuoti tik dirbantiesiems asmenims.
*Įkainis taikomas tik tuose projektuose, kurių vykdytojų ir (arba) partnerių įmonės, įstaigos ar organizacijos teisinė forma atitinka privataus juridinio asmens statusą.</t>
  </si>
  <si>
    <t>FĮ-07-01. Dirbančiųjų mokymo valandos fiksuotojo vieneto įkainio nustatymo tyrimas (02 versija)</t>
  </si>
  <si>
    <t>Indeksuotas EK Deleguotuoju Reglamentu 2023/1676 nustatytas dydis</t>
  </si>
  <si>
    <t>*Mokymo išlaidos tinkamos kompensuoti tik dirbantiesiems asmenims.
*Įkainis taikomas tik tuose projektuose, kurių vykdytojų ir (arba) partnerių įmonės, įstaigos ar organizacijos teisinė forma atitinka privataus juridinio asmens statusą.</t>
  </si>
  <si>
    <t>FĮ-07-01. Dirbančiųjų mokymo valandos fiksuotojo vieneto įkainio nustatymo tyrimas (03 versija)</t>
  </si>
  <si>
    <t>FĮ-07-01. Dirbančiųjų mokymo valandos fiksuotojo vieneto įkainio nustatymo tyrimas (04 versija)</t>
  </si>
  <si>
    <t xml:space="preserve">ESF+
ERPF
SF
EGADP
</t>
  </si>
  <si>
    <t>Tinkamos finansuoti visos kitos tiesioginės išlaidos</t>
  </si>
  <si>
    <t>iki 20 proc. fiksuotoji norma</t>
  </si>
  <si>
    <t>FN-04</t>
  </si>
  <si>
    <t>&lt;20</t>
  </si>
  <si>
    <t>Veiksmo tiesioginės projektą vykdančio personalo išlaidos apskaičiuojamos nuo visų kitų tiesioginių išlaidų</t>
  </si>
  <si>
    <t xml:space="preserve">Jei projektų finansavimo sąlygų apraše, o RPPl projektų atveju – RPPl, numatoma projektą vykdančio personalo darbo užmokesčio išlaidas apmokėti taikant fiksuotąją normą, kuri sudaro iki 20 procentų, ji apmokama nuo visų kitų tiesioginių išlaidų. Į kitas tiesiogines išlaidas negali būti įtraukiamos darbų įsigijimo taikant viešąjį pirkimą išlaidos, kurių vertė be PVM viršija 2014 m. vasario 26 d. Europos Parlamento ir Tarybos direktyvos Nr. 2014/24/ES dėl viešųjų pirkimų, kuria panaikinama Direktyva 2004/18/EB, 4 straipsnio a punkte arba 2014 m. vasario 26 d. Europos Parlamento ir Tarybos direktyvos Nr. 2014/25/ES dėl subjektų, vykdančių veiklą vandens, energetikos, transporto ir pašto paslaugų sektoriuose, vykdomų pirkimų, kuria panaikinama Direktyva 2004/17/EB, 15 straipsnyje nustatytą vertės ribą.
</t>
  </si>
  <si>
    <t>1 prioritetas „Pažangesnė Lietuva“
4 prioritetas „Socialiai atsakingesnė Lietuva“</t>
  </si>
  <si>
    <t>EGADP
ESF+
ERPF</t>
  </si>
  <si>
    <t>Konkretus uždavinys – 1.4 „Ugdyti pažangiajai specializacijai, pramonės pertvarkai ir verslumui reikalingus įgūdžius“
Konkretus uždavinys – 4.2 „Didinti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mokymo ir profesinio mokymo sistemas“
Konkretus uždavinys – 4.3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Konkretus uždavinys – 4.4 „Skatinti mokymąsi visą gyvenimą, visų pirma 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
Konkretus uždavinys – 4.7 (ESO4.8 – SFC2021) „Skatinti aktyvią įtrauktį, siekiant propaguoti lygias galimybes, nediskriminavimą ir aktyvų dalyvavimą, ir gerinti įsidarbinamumą, ypač palankių sąlygų neturinčių grupių“.
Konkretus uždavinys – 4.8. (ESO4.11 –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</si>
  <si>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023</t>
  </si>
  <si>
    <t>Privačių juridinių asmenų darbuotojų darbo užmokesčio išlaidos už laiką, kurį darbuotojas praleidžia dalyvaudamas projekto veiklose
Viešojo valdymo institucijų darbuotojų darbo užmokesčio išlaidos už laiką, kurį darbuotojas praleidžia dalyvaudamas projekto veiklose</t>
  </si>
  <si>
    <t>Privačių juridinių asmenų  ir viešojo valdymo institucijų  projektų dalyvių  darbo užmokestis</t>
  </si>
  <si>
    <t xml:space="preserve">Privačių juridinių asmenų ir viešojo valdymo institucijų projektų dalyvių, kurie iš projekto veiklos gauna naudą, tačiau nėra atsakingi už tos veiklos įgyvendinimą, mokamo darbo užmokesčio valandų skaičius, val. </t>
  </si>
  <si>
    <t>EGADP/IP</t>
  </si>
  <si>
    <t>Privačių juridinių asmenų projektų dalyvių darbo užmokesčio fiksuotasis vieneto įkainis I, R, S, A, N, L, E, H, F, G, P ekonomikos sektoriams pagal EVRK 2 klasifikatorių</t>
  </si>
  <si>
    <t>FĮ-08-01</t>
  </si>
  <si>
    <t>1) mokymų/ renginio programa/tvarkaraštis (taikoma, jei projektų dalyviai dalyvauja mokymų veiklose);
2) mokymų dalyvių sąrašai su parašais, nurodant, kiek valandų jie praleido mokymuose (taikoma, jei projektų dalyviai dalyvauja mokymų veiklose);
3) dalyvių katalogo kopija (išrašas), kurioje nurodytas parodoje pan. renginyje, dalyvavęs dalyvis, ir (arba) dalyvio kortelės kopija (taikoma, jei projektų dalyviai dalyvauja parodose);
4) dalyvio kortelės ir (arba) oficialaus pakvietimo dalyvauti verslo misijoje ar pan. renginyje kopijos  (taikoma, jei projektų dalyviai dalyvauja verslo misijose  ar pan. renginiuose); 
5) darbo laiko apskaitos žiniaraštis (taikoma, jei projektų dalyviai dalyvauja ne mokymų veiklose, pavyzdžiui, parodose, konferencijose ir pan.);
6) dalyvių tinkamumui įrodyti – dokumentai, įrodantys projekto dalyvių pareigybę ir sektorių, kuriame jie dirba:
• informacija apie priklausymą konkrečiam sektoriui, kuri pateikiama Lietuvos statistikos departamento internetiniame puslapyje  (http://www2.stat.gov.lt:8777/imones/sektor.html) arba 
• dalyvio darbo sutartis arba
• projekto vykdytojo ar siunčiančiosios organizacijos (t. y. dalyvio darbdavio) deklaracija.</t>
  </si>
  <si>
    <t>Projektų dalyvių darbo užmokestis</t>
  </si>
  <si>
    <t>Fiksuotieji vieneto įkainių dydžiai atnaujinami kiekvienais metais, vieną kartą per metus iki N metų II ketv. pab. pagal žemiau nurodytas sąlygas:
-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darbo užmokestį nuo N-1 metų (naudojant metinius duomenis) arba nuo paskutinių keturių ketvirčių (naudojant ketvirčio duomenis) . 
- įvertinant darbdavio mokesčius reglamentuojančių teisės aktų pakeitimus.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</si>
  <si>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r>
      <rPr>
        <b/>
        <sz val="9"/>
        <rFont val="Times New Roman"/>
        <family val="1"/>
        <charset val="186"/>
      </rPr>
      <t>Rodiklis, kurį pasiekus išlaidos yra atlyginamos, gali būti deklaruojamas dešimtainėmis dalimis</t>
    </r>
    <r>
      <rPr>
        <sz val="9"/>
        <rFont val="Times New Roman"/>
        <family val="1"/>
        <charset val="186"/>
      </rPr>
      <t>.
Privatūs juridiniai asmenys – juridiniai asmenys, kurių tikslas – tenkinti privačius interesus. Viešojo valdymo institucijos – subjektai (valstybės politikai, valstybės ir savivaldybės institucijos ir įstaigos, pareigūnai, valstybės tarnautojai, valstybės ar savivaldybės įmonės, viešosios įstaigos, kurių savininkė ar dalininkė yra valstybė ar savivaldybė, asociacijos, akcinės bendrovės ir uždarosios akcinės bendrovės, kuriose valstybei ar savivaldybei priklauso daugiau kaip 50 procentų balsų visuotiniame akcininkų susirinkime), teisės aktų įgalioti dalyvauti viešojo valdymo procesuose (Lietuvos Respublikos Vyriausybės 2012 m. vasario 7 d. nutarimo Nr. 171 „Dėl viešojo valdymo tobulinimo 2014–2020 m. programos patvirtinimo“ 6 punktas).
  Dalyvis – fizinis asmuo, kuriam veiksmas tiesiogiai naudingas, tačiau kuris nėra atsakingas už to veiksmo inicijavimą arba jo inicijavimą ir įgyvendinimą (Europos Parlamento ir Tarybos reglamento (ES) 2021/1060 2021 m. birželio 24 d.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2 str. 40 p.).</t>
    </r>
  </si>
  <si>
    <t>FĮ-08-01 – FĮ-08-06. Privačių JA ir viešojo valdymo institucijų projektų dalyvių DU FĮ nustatymo tyrimas</t>
  </si>
  <si>
    <t>Privačių juridinių asmenų projektų dalyvių darbo užmokesčio fiksuotasis vieneto įkainis C, Q, B, D, M ekonomikos sektoriams pagal EVRK 2 klasifikatorių</t>
  </si>
  <si>
    <t>FĮ-08-02</t>
  </si>
  <si>
    <t>Papildymas VRM 4.7 uždavinio veiklomis nuo 2024-02-01. Papildymas patvirtintas su IP (2024-04-08 EK sprendimas Nr. C(2024) 2390 )</t>
  </si>
  <si>
    <t>Privačių juridinių asmenų projektų dalyvių darbo užmokesčio fiksuotasis vieneto įkainis K ir J ekonomikos sektoriams pagal EVRK 2 klasifikatorių</t>
  </si>
  <si>
    <t>FĮ-08-03</t>
  </si>
  <si>
    <t>Papildytas 4.8 uždaviniu (160) nuo 2024-08-16. Papildymas patvirtintas su IP keitimu ( 2024.08.16 EK sprendimas Nr. C(2024)5911)</t>
  </si>
  <si>
    <t>Viešojo valdymo institucijų projektų dalyvių darbo užmokesčio fiksuotasis vieneto įkainis R, L, N, G, P, S, E, A, C ekonomikos sektoriams pagal EVRK 2 klasifikatorių</t>
  </si>
  <si>
    <t>FĮ-08-04</t>
  </si>
  <si>
    <t>Viešojo valdymo institucijų projektų dalyvių darbo užmokesčio fiksuotasis vieneto įkainis H, Q, F, O, D, M ekonomikos sektoriams pagal EVRK 2 klasifikatorių</t>
  </si>
  <si>
    <t>FĮ-08-05</t>
  </si>
  <si>
    <t>152
160</t>
  </si>
  <si>
    <t>Viešojo valdymo institucijų projektų dalyvių darbo užmokesčio fiksuotasis vieneto įkainis J ir K ekonomikos sektoriams pagal EVRK 2 klasifikatorių</t>
  </si>
  <si>
    <t>FĮ-08-06</t>
  </si>
  <si>
    <r>
      <rPr>
        <b/>
        <sz val="9"/>
        <rFont val="Times New Roman"/>
        <family val="1"/>
        <charset val="186"/>
      </rPr>
      <t>Rodiklis, kurį pasiekus išlaidos yra atlyginamos, gali būti deklaruojamas dešimtainėmis dalimis</t>
    </r>
    <r>
      <rPr>
        <sz val="9"/>
        <rFont val="Times New Roman"/>
        <family val="1"/>
        <charset val="186"/>
      </rPr>
      <t>.
Privatūs juridiniai asmenys – juridiniai asmenys, kurių tikslas – tenkinti privačius interesus.
   Viešojo valdymo institucijos – subjektai (valstybės politikai, valstybės ir savivaldybės institucijos ir įstaigos, pareigūnai, valstybės tarnautojai, valstybės ar savivaldybės įmonės, viešosios įstaigos, kurių savininkė ar dalininkė yra valstybė ar savivaldybė, asociacijos, akcinės bendrovės ir uždarosios akcinės bendrovės, kuriose valstybei ar savivaldybei priklauso daugiau kaip 50 procentų balsų visuotiniame akcininkų susirinkime), teisės aktų įgalioti dalyvauti viešojo valdymo procesuose (Lietuvos Respublikos Vyriausybės 2012 m. vasario 7 d. nutarimo Nr. 171 „Dėl viešojo valdymo tobulinimo 2014–2020 m. programos patvirtinimo“ 6 punktas).
  Dalyvis – fizinis asmuo, kuriam veiksmas tiesiogiai naudingas, tačiau kuris nėra atsakingas už to veiksmo inicijavimą arba jo inicijavimą ir įgyvendinimą (Europos Parlamento ir Tarybos reglamento (ES) 2021/1060 2021 m. birželio 24 d.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2 str. 40 p.).</t>
    </r>
  </si>
  <si>
    <t>1 prioritetas „Pažangesnė Lietuva“</t>
  </si>
  <si>
    <t>EGADP
ESF+
ERPF
SF</t>
  </si>
  <si>
    <t xml:space="preserve">Konkretus uždavinys – 1.1 „Plėtoti ir stiprinti mokslinių tyrimų ir inovacinius pajėgumus ir diegti pažangiąsias technologijas“ 
Konkretus uždavinys – 1.2 „Pasinaudoti skaitmeninimo teikiama nauda piliečiams, įmonėms, mokslinių tyrimų organizacijoms ir valdžios institucijoms“ 
Konkretus uždavinys – 1.3 „Stiprinti tvarų MVĮ augimą bei konkurencingumą ir darbo vietų kūrimą MVĮ, be kita ko pasitelkiant gamybines investicijas“ 
Konkretus uždavinys – 1.4 „Ugdyti pažangiajai specializacijai, pramonės pertvarkai ir verslumui reikalingus įgūdžius“ </t>
  </si>
  <si>
    <t>009, 010, 011, 012, 025, 026, 028, 029, 030
013, 016, 017
025,026
023,029</t>
  </si>
  <si>
    <t>Projektą vykdančio personalo darbo užmokesčio išlaidų dalis per mėnesį, skirta kasmetinėms atostogoms, kuri apskaičiuojama nuo tinkamų finansuoti faktiškai patirtų darbo užmokesčio išlaidų už faktiškai dirbtą laiką.</t>
  </si>
  <si>
    <t xml:space="preserve">Tinkamo finansuoti faktiškai patirto darbo užmokesčio už faktiškai dirbtą laiką suma eurais.  </t>
  </si>
  <si>
    <t>Fiksuotoji norma, taikoma, kai priklauso 20 d. d. (jeigu dirbama 5 d. d. per savaitę) arba 24 d. d. (jeigu dirbama 6 d. d. per savaitę) kasmetinės atostogos.</t>
  </si>
  <si>
    <t>FN-05-01</t>
  </si>
  <si>
    <t xml:space="preserve">1) papildomų ir/ar pailgintų  kasmetinių atostogų trukmę pagrindžiantys dokumentai (įstaigos vadovo įsakymas ar darbuotojų prašymas ar kt. dokumentai, nustatantys atostogų trukmę);
2) dokumentai, kuriuose nustatytas darbuotojui priklausantis darbo savaitės režimas (savaitės darbo dienų skaičius);
3) pažyma apie priskaičiuotą darbo užmokestį ir kasmetinių atostogų išlaidas taikant fiksuotąją normą. </t>
  </si>
  <si>
    <t>Projektą vykdančio personalo darbo užmokesčio išlaidos už kasmetines atostogas, kurios apskaičiuojamos nuo tinkamų finansuoti faktiškai patirtų vykdančiojo personalo darbo užmokesčio išlaidų.</t>
  </si>
  <si>
    <t>Fiksuotųjų normų dydžiai galės būti atnaujinami tik tuomet, kai pakeičiami teisės aktai , reglamentuojantys kasmetinių atostogų suteikimo ir/ar apskaičiavimo tvarką.
Pagal aukščiau numatytas sąlygas perskaičiuotos fiksuotosios normos įsigalios nuo atnaujintų dydžių paskelbimo dienos ir galės būti taikomos fiksuotųjų normų rezultatams, pasiektiems po atnaujintų fiksuotųjų normų įsigaliojimo dienos.</t>
  </si>
  <si>
    <t>Tinkamoms finansuoti darbo užmokesčio išlaidoms, nuo kurių skaičiuojama fiksuotoji norma, priskiriamos darbo užmokesčio išlaidos už faktiškai dirbtą laiką, darbuotojo nedarbingumo laiką, už kurį išmoką moka darbdavys, bei papildomą poilsio laiką, suteikiamą teisės aktuose nustatyta tvarka.</t>
  </si>
  <si>
    <t>FN-05-01 – FN-05-07. Kasmetinių atostogų išmokų FN nustatymo tyrimas</t>
  </si>
  <si>
    <t>2 prioritetas „Žalesnė Lietuva“</t>
  </si>
  <si>
    <t>Konkretus uždavinys – 2.1 (RSO2.1 – SFC2021) „Skatinti energijos vartojimo efektyvumą ir mažinti išmetamų šiltnamio efektą sukeliančių dujų kiekį“.
Konkretus uždavinys – 2.4 (RSO2.4 – SFC2021) „Skatinti prisitaikymą prie klimato kaitos ir nelaimių rizikos prevenciją, atsparumą, atsižvelgiant į ekosisteminius metodus“
Konkretus uždavinys – 2.5 (RSO2.5 – SFC2021) „Skatinti prieigą prie vandens ir tvarią vandentvarką“
Konkretus uždavinys – 2.6 (RSO2.6 – SFC2021) „Skatinti perėjimą prie žiedinės ir efektyvaus išteklių naudojimo ekonomikos“
Konkretus uždavinys – 2.7 (RSO2.7 – SFC2021) „Stiprinti gamtos, biologinės įvairovės ir žaliosios infrastruktūros apsaugą ir išsaugojimą, be kita ko, miestų teritorijose ir mažinti visų rūšių taršą“</t>
  </si>
  <si>
    <t>042
058, 060
064
067
077, 078, 079</t>
  </si>
  <si>
    <t>4 prioritetas „Socialiai atsakingesnė Lietuva“</t>
  </si>
  <si>
    <t>Konkretus uždavinys – „4.1.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Konkretus uždavinys – 4.2 „Didinti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mokymo ir profesinio mokymo sistemas“ 
Konkretus uždavinys – 4.3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Konkretus uždavinys – „4.4 (ESO4.7 –SFC2021) Skatinti mokymąsi visą gyvenimą, visų pirma siekti, kad visi turėtų lanksčių kvalifikacijos kėlimo ir persikvalifikavimo galimybių, atsižvelgiant į verslumo ir skaitmeninius įgūdžius, geriau numatyti pokyčius ir naujų įgūdžių reikalavimus, grindžiamus darbo rinkos poreikiais, sudaryti palankesnes sąlygas keisti profesinę veiklą ir skatinti profesinį judumą“
Konkretus uždavinys – „4.5 (RSO4.2 – SFC2021) Gerinti vienodas galimybes naudotis įtraukiomis ir kokybiškomis švietimo, mokymo ir mokymosi visą gyvenimą paslaugomis plėtojant prieinamą infrastruktūrą, be kita ko, didinti atsparumą naudojantis nuotoliniu ir internetiniu švietimu bei mokymu (ERPF)“
Konkretus uždavinys – 4.6 „Stiprinti kultūros ir darnaus turizmo vaidmenį ekonominės plėtros, socialinės įtraukties ir socialinių inovacijų srityse (ERPF)“ 
Konkretus uždavinys – 4.7 „Skatinti aktyvią įtrauktį, siekiant propaguoti lygias galimybes, nediskriminavimą ir aktyvų dalyvavimą, ir gerinti įsidarbinamumą, ypač palankių sąlygų neturinčių grupių“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Konkretus uždavinys – 4.9.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(ERPF)“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t>
  </si>
  <si>
    <t>134
148, 149, 150
148, 149, 150
151
077, 121, 122, 123, 124
021
152, 153
158, 160, 161
152, 126, 043, 127
044, 128, 130, 127</t>
  </si>
  <si>
    <t>Fiksuotoji norma, taikoma, kai priklauso nuo 21 iki 25 d. d. (jeigu dirbama 5 d. d. per savaitę) arba nuo 25 iki 30 d. d. (jeigu dirbama 6 d. d. per savaitę) kasmetinės atostogos</t>
  </si>
  <si>
    <t>FN-05-02</t>
  </si>
  <si>
    <t>Papildyta 4.1 ir 4.10 uždaviniais nuo 2024-08-16. Papildymas patvirtintas su IP keitimu (2024.08.16 EK sprendimas Nr. C(2024)5911)</t>
  </si>
  <si>
    <t xml:space="preserve">5 prioritetas „Piliečiams artimesnė Lietuva“ </t>
  </si>
  <si>
    <t>Konkretus uždavinys – 5.1. „Skatinti integruotą ir įtraukią socialinę, ekonominę ir aplinkosaugos plėtrą, puoselėti kultūrą, gamtos paveldą, darnų turizmą ir saugumą miestų teritorijose“
Konkretus uždavinys – 5.2. „Skatinti integruotą ir įtraukią socialinę, ekonominę ir aplinkosaugos plėtrą vietos lygmeniu, puoselėti kultūrą, gamtos paveldą, darnų turizmą ir saugumą kitose nei miestų teritorijose“</t>
  </si>
  <si>
    <t>169, 043, 044, 079
162, 044, 077, 083</t>
  </si>
  <si>
    <t>Fiksuotoji norma, taikoma, kai priklauso nuo 26 iki 30 d. d. (jeigu dirbama 5 d. d. per savaitę) arba nuo 31 iki 36 d. d. (jeigu dirbama 6 d. d. per savaitę) kasmetinės atostogos</t>
  </si>
  <si>
    <t>FN-05-03</t>
  </si>
  <si>
    <t>Papildyta 1.1 uždav. 025, 026; 1.2 uždav. 017; 1.3 uždav. 026; 1.4 uždav. 029; 2.1 uždav. - 042; 2.4 uždav. 058, 060; 2.5 uždav. - 064; 2.6 uždav. - 067; 2.7 uždav. - 077, 078, 079; 4.4 uždav. - 151; 4.5 uždav. - 077, 121,122, 123, 124; 4.8 uždav.-161; 4.9 uždav. - , 126, 043, 127; 5.1 uždav. - 169, 043 044, 079; 5.2 uždav. - 169, 044, 077, 083; 9 prioriteto - 023 intervencijos kodais nuo 2024-10-21. Papildymas patvirtintas su IP keitimu (EK 2025-06-25 sprendimu Nr.C(2025) 3821)</t>
  </si>
  <si>
    <t xml:space="preserve">
6 prioritetas „Specialus prioritetas. Inovatyvūs sprendimai“ </t>
  </si>
  <si>
    <t>Konkretus uždavinys – 6.1.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</si>
  <si>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162</t>
  </si>
  <si>
    <t>Fiksuotoji norma, taikoma, kai priklauso nuo 31 iki 36 d. d. (jeigu dirbama 5 d. d. per savaitę) arba nuo 37 iki 42 d. d. (jeigu dirbama 6 d. d. per savaitę) kasmetinės atostogos</t>
  </si>
  <si>
    <t>FN-05-04</t>
  </si>
  <si>
    <t>9 prioritetas „Teisingos pertvarkos fondas“</t>
  </si>
  <si>
    <t>Konkretus uždavinys – 9.1 „Sudaryti sąlygas regionams ir žmonėms spręsti dėl pertvarkos, kuria siekiama įgyvendinti Sąjungos 2030 m. energetikos ir klimato srities tikslus ir ne vėliau kaip 2050 m. užtikrinti neutralaus poveikio klimatui Sąjungos ekonomiką remiantis Paryžiaus susitarimu, kylančio socialinio poveikio, poveikio užimtumui, ekonominio poveikio ir poveikio aplinkai klausimus“</t>
  </si>
  <si>
    <t>029, 023</t>
  </si>
  <si>
    <t>Fiksuotoji norma, taikoma, kai priklauso nuo 37 iki 39 d. d. (jeigu dirbama 5 d. d. per savaitę) arba nuo 43 iki 47 d. d. (jeigu dirbama 6 d. d. per savaitę) kasmetinės atostogos</t>
  </si>
  <si>
    <t>FN-05-05</t>
  </si>
  <si>
    <t>Fiksuotoji norma, taikoma, kai priklauso 40 d. d. (jeigu dirbama 5 d. d. per savaitę) arba 48 d. d. (jeigu dirbama 6 d. d. per savaitę) kasmetinės atostogos</t>
  </si>
  <si>
    <t>FN-05-06</t>
  </si>
  <si>
    <t>Fiksuotoji norma, taikoma, kai priklauso nuo 41 d. d. (jeigu dirbama 5 d. d. per savaitę) arba nuo 49 d. d. (jeigu dirbama 6 d. d. per savaitę) kasmetinės atostogos</t>
  </si>
  <si>
    <t>FN-05-07</t>
  </si>
  <si>
    <t>PMIF</t>
  </si>
  <si>
    <t>1 veiksmas. Bendroji Europos prieglobsčio sistema
2 veiksmas. Tiesėta migracija ir integracija;
3 veiksmas. Grąžinti;
4 veiksmas. Solidarumas.</t>
  </si>
  <si>
    <t>FN-05-01 - FN-05-07 Kasmetinių atostogų išmokų FN nustatymo tyrimas (PMIF)</t>
  </si>
  <si>
    <t xml:space="preserve">Konkretus uždavinys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</si>
  <si>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Sostinės regionas
Vidurio ir Vakarų Lietuvos regionas</t>
  </si>
  <si>
    <t>0,45 proc.
0,39 proc.</t>
  </si>
  <si>
    <t xml:space="preserve">Priemonės, kuriomis gerinamos lygios galimybės laiku naudotis kokybiškomis, tvariomis ir įperkamomis paslaugomis </t>
  </si>
  <si>
    <t>Reabilitacijos paslaugas gavęs asmuo, priklausantis nuo psichoaktyviųjų medžiagų</t>
  </si>
  <si>
    <t>Reabilitacijos paslaugas gavusių asmenų skaičius per mėnesį (asm./mėn.)</t>
  </si>
  <si>
    <t>Fiksuotasis vieneto įkainis už reabilitacijos paslaugas gavusius asmenis, priklausančius nuo psichoaktyviųjų medžiagų</t>
  </si>
  <si>
    <t>FĮ-09-01</t>
  </si>
  <si>
    <t>1) projekto dalyvių lankomumo žurnalas (parašų lapai), kuriame dalyviai pasirašo už atitinkamą laikotarpį (mėnesį) gautas reabilitacijos paslaugas (dokumente siūloma nurodyti dalyvio vardą, pavardę, gautas psichologo, socialinio darbuotojo, socialinio darbuotojo padėjėjo paslaugas, ir pasirašyti už konkretų mėnesį);  
2) pirmą kartą dalyviui pradėjus dalyvauti projekto veiklose, teikiama paslaugų sutartis (pvz., Bendruomenės ir dalyvio sutartis dėl reabilitacijos paslaugų gavimo ir tarpusavio įsipareigojimų).</t>
  </si>
  <si>
    <t xml:space="preserve">Fiksuotąjį vieneto įkainį sudaro:
P1 – vidutinės vieno dalyvio išlaikymo išlaidos per mėnesį, kurias sudaro dalyvio maitinimo išlaidos, išlaidos būtinoms sanitarinėms bei higienos prekėms, išlaidos dalyvio nuvežimui į sveikatos priežiūros, mokymo įstaigas ir pan., patalpų išlaikymo išlaidos tenkančios dalyviui;
P2 – vidutinės specialisto (pareigybė – socialinis darbuotojas) darbo užmokesčio išlaidos (įskaitant išlaidas darbdavio - darbuotojo įsipareigojimams);
P3 – vidutinės specialisto (pareigybė – individualios priežiūros personalo/užimtumo specialistas) darbo užmokesčio išlaidos (įskaitant išlaidas darbdavio - darbuotojo įsipareigojimams);
P4 – vidutinės specialisto (pareigybė – psichologas (psichoterapeutas)) darbo užmokesčio išlaidos (įskaitant išlaidas darbdavio - darbuotojo įsipareigojimams). </t>
  </si>
  <si>
    <t>Fiksuotasis vieneto įkainis atnaujinamas kasmet, vieną kartą per metus iki einamųjų metų antrojo ketvirčio pabaigos, atsižvelgiant į Lietuvos statistikos departamento  pateiktą (viešą) informaciją ir perskaičiuojant dydžius pagal žemiau išvardintas sąlygas:
P1 – dalyvio išlaikymo išlaidos, į kurias įeina vidutinės dalyvio maitinimo išlaidos, išlaidos būtinoms sanitarinėms ir higienos prekėms bei dalyvio nuvežimui į sveikatos priežiūros, mokymo įstaigas ir pan. išlaidos, patalpų išlaikymo išlaidos tenkančios dalyviui, bus atnaujinamos indeksuojant jas pagal atitinkamų metų kainų lygį, remiantis Lietuvos statistikos departamento nurodytu vartotojų kainų indeksu , lyginant su ankstesniais metais (dalyvio maitinimo išlaidoms – vartotojų kainų indeksas pagal COICOP klasifikatorių „01 Maistas ir nealkoholiniai gėrimai“; išlaidoms būtinoms sanitarinėms bei higienos prekėms – vartotojų kainų indeksas pagal COICOP klasifikatorių „1213 Kiti neelektriniai asmens priežiūros prietaisai, reikmenys ir priemonės“; išlaidoms dalyvio nuvežimui į sveikatos priežiūros, mokymo įstaigas ir pan. – vartotojų kainų indeksas pagal COICOP klasifikatorių „0732 Keleivių vežimas keliais (s)“; patalpų išlaikymo išlaidoms – vartotojų kainų indeksas pagal COICOP klasifikatorių „04 Būstas, vanduo, elektra, dujos ir kitas kuras“);
P2, P3, P4 – darbo užmokesčio fiksuotieji vieneto įkainiai bus indeksuojami naudojant Lietuvos statistikos departamento  bendrą šalies mėnesinio darbo užmokesčio (bruto) indeksą, lyginant su ankstesniais metais. Taip pat, darbo užmokesčio fiksuotasis vieneto įkainis yra atnaujinamas pasikeitus darbdavio mokesčius reglamentuojantiems teisės aktams.
Pagal aukščiau numatytas sąlygas perskaičiuotas fiksuotasis vieneto įkainis įsigalios nuo atnaujinto dydžio paskelbimo dienos ir galės būti taikomas įgyvendinamuose projektuose išlaidoms, patirtoms nuo atnaujintų fiksuotųjų vieneto įkainių įsigaliojimo dienos, jei tokia sąlyga bus numatyta projektų finansavimo sąlygose.</t>
  </si>
  <si>
    <t>Ši suma skirta reabilitacijos įstaigai už vienam dalyviui suteiktas paslaugas per mėnesį, neatsižvelgiant į faktinį dienų skaičių, kurį buvo suteiktos reabilitacijos paslaugos. Fiksuotasis vieneto įkainis nėra mokamas, jei dalyviui visą konkretų mėnesį nebuvo teikiamos reabilitacijos paslaugos.</t>
  </si>
  <si>
    <t>FĮ-09-01. Asmenų, priklausomų nuo psichoaktyviųjų medžiagų, reabilitacijos FĮ nustatymo tyrimas</t>
  </si>
  <si>
    <t>ESF+
ERPF
EGADP
EJRŽAF</t>
  </si>
  <si>
    <t>IFĮ-</t>
  </si>
  <si>
    <t>(Dokumentai nurodomi kiekvienu atveju individualiai projekto sutartyje)</t>
  </si>
  <si>
    <t>Netaikoma</t>
  </si>
  <si>
    <t>(Perskaičiavimo sąlygos nurodomos kiekvienu atveju individualiai projekto sutartyje)</t>
  </si>
  <si>
    <t>Remiantis Lietuvos Respublikos finansų ministro 2022 m. birželio 22 d. įsakymu Nr. 1K-237 patvirtintų 2021–2027 metų Europos Sąjungos fondų investicijų programos ir ekonomikos gaivinimo ir atsparumo didinimo plano „Naujos kartos Lietuva“ administravimo taisyklių 170 p. bei Lietuvos Respublikos žemės ūkio ministro 2022 m. gruodžio 12 d. patvirtintų Lietuvos žuvininkystės sektoriaus 2021-2027 metų programos administravimo taisyklių 81.3 p., fiksuotieji dydžiai gali būti nustatomi kiekvienam projektui atskirai pagal paraiškos vertinimo metu pareiškėjo pateiktą informaciją apie planuojamas patirti išlaidas, kurios būtinos projektui įgyvendinti, jei projekto visos išlaidos neviršija 200 000 (dviejų šimtų tūkstančių) eurų. Taip pat fiksuotieji dydžiai gali būti nustatomi kiekvienam projektui atskirai remiantis 166.3 p., kai dydžiai nustatomi ES teisės aktuose nustatytų supaprastintai apmokamų išlaidų dydžių pagrindu („Europos Horizonto“ programos „Marie Skłodowska-Curie veiksmai“ 
podoktorantūros stažuočių individualių fiksuotųjų dydžių nustatymo pagrindimo tyrimas, 2023 m. kovo 2 d.).</t>
  </si>
  <si>
    <t>IFS-</t>
  </si>
  <si>
    <t>IFN-</t>
  </si>
  <si>
    <t>Remiantis Lietuvos Respublikos finansų ministro 2022 m. birželio 22 d. įsakymu Nr. 1K-237 patvirtintų 2021–2027 metų Europos Sąjungos fondų investicijų programos ir ekonomikos gaivinimo ir atsparumo didinimo plano „Naujos kartos Lietuva“ administravimo taisyklių 170 p. bei bei Lietuvos Respublikos žemės ūkio ministro 2022 m. gruodžio 12 d. patvirtintų Lietuvos žuvininkystės sektoriaus 2021-2027 metų programos administravimo taisyklių 81.3 p., fiksuotieji dydžiai gali būti nustatomi kiekvienam projektui atskirai pagal paraiškos vertinimo metu pareiškėjo pateiktą informaciją apie planuojamas patirti išlaidas, kurios būtinos projektui įgyvendinti, jei projekto visos išlaidos neviršija 200 000 (dviejų šimtų tūkstančių) eurų. Taip pat fiksuotieji dydžiai gali būti nustatomi kiekvienam projektui atskirai remiantis 166.3 p., kai dydžiai nustatomi ES teisės aktuose nustatytų supaprastintai apmokamų išlaidų dydžių pagrindu („Europos Horizonto“ programos „Marie Skłodowska-Curie veiksmai“ 
podoktorantūros stažuočių individualių fiksuotųjų dydžių nustatymo pagrindimo tyrimas, 2023 m. kovo 2 d.).</t>
  </si>
  <si>
    <t>Investicija „ŠESD absorbcinių pajėgumų didinimas“</t>
  </si>
  <si>
    <t>Atkurtų šlapynių plotas</t>
  </si>
  <si>
    <t>Hektaras</t>
  </si>
  <si>
    <t>1 ha atkurto šlapynių ploto fiksuotasis vieneto įkainis be PVM</t>
  </si>
  <si>
    <t>FĮ-10-01</t>
  </si>
  <si>
    <t xml:space="preserve">1) Atkurtos šlapynės apžiūros aktas, kuriame nurodytas atkurtos šlapynės plotas (ha), po atkurtos šlapynės apžiūros vietoje pasirašytas ir patvirtintas komisijos, sudarytos iš Savivaldybės atstovų. </t>
  </si>
  <si>
    <t>Fiksuotąjį vieneto įkainį sudaro šios išlaidų kategorijos:
- Parengiamųjų veiklų (techninis projektas, gamtotvarkos planai, vietovių tyrimai ir analizė, kiti parengimo darbai) išlaidos;
- Melioracinių sistemų pertvarkos / drenažo linijų naikinimo ir pan. išlaidos;
- Hidrologinio režimo atkūrimo: griovių naikinimo, pertvėrimo, patvenkimo / griovių žiočių performavimo, paplatinimo ir pan. išlaidos;
- Apsauginių pylimų formavimo ir palaikymo / šlaitų sulėkštinimo ir pan. išlaidos;
- Aplinkos tvarkymo darbų (medžių, krūmų, sumedėjusios augalijos, nendrių ir kt. augalų išpjovimo, akmenų pervežimo ir pan.) išlaidos;
- Augmenijos atkūrimo / introdukavimo ir pan. išlaidos;
- Melioracinių statinių (užtvankų ir pan.) rekonstravimo / naikinimo išlaidos;
- Kitų tiesiogiai su pelkių / šlapynių atkūrimu susijusių darbų išlaidos.</t>
  </si>
  <si>
    <t>Fiksuotasis vieneto įkainis atnaujinamas kiekvienais metais, vieną kartą per metus iki N-tųjų metų I ketv. pab., pagal žemiau išvardintas sąlygas:
- pagal Lietuvos statistikos departamento pateiktą (viešą) informaciją apie vartotojų kainų indeksą (toliau – VKI), lyginant su ankstesniais metais (pagal COICOP klasifikatorių – 00 kategorija „Vartojimo prekės ir paslaugos“) .
- įvertinant pasikeitusį PVM įstatyme  nustatytą PVM tarifą.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</si>
  <si>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FĮ-10-01 – FĮ-10-02. Šlapynių atkūrimo veiklų FĮ nustatymo tyrimas</t>
  </si>
  <si>
    <t>1 ha atkurto šlapynių ploto fiksuotasis vieneto įkainis su PVM</t>
  </si>
  <si>
    <t>FĮ-10-02</t>
  </si>
  <si>
    <t>Konkurencingesnė ir pažangesnė Europa</t>
  </si>
  <si>
    <t>ERPF</t>
  </si>
  <si>
    <t>Konkretus uždavinys 1.3. Stiprinti tvarų MVĮ augimą bei konkurencingumą ir darbo vietų kūrimą MVĮ, be kita ko pasitelkiant gamybines investicijas</t>
  </si>
  <si>
    <t>Vidurio ir Vakarų regionas</t>
  </si>
  <si>
    <t>0,75 proc.</t>
  </si>
  <si>
    <t xml:space="preserve">021
</t>
  </si>
  <si>
    <t>MVĮ verslo plėtra ir tarptautinimas, įskaitant gamybines investicijas</t>
  </si>
  <si>
    <t>Ūkio subjektų dalyvavimas tarptautinėse parodose</t>
  </si>
  <si>
    <t>Tarptautinių parodų skaičius, vnt.</t>
  </si>
  <si>
    <t>Fiksuotasis įkainis taikomas I šalių grupei, be PVM</t>
  </si>
  <si>
    <t>FĮ-11-01</t>
  </si>
  <si>
    <t>1) MVĮ dalyvavimo tarptautinėje parodoje ataskaita, kurioje būtų pateikta esminė informacija apie dalyvavimo tarptautinėje parodoje faktus: renginio pavadinimas, renginio darbotvarkė ar programa, kurioje nurodoma renginio vieta ir trukmė, įmonių, su kuriomis užmegzti kontaktai arba pasirašyti ketinimų protokolai, sąrašas;
2) dalyvavimo renginiuose faktiniai įrodymai (mažiausiai trys parodos stendo nuotraukos, kuriose būtų išsamus projekto vykdytojo stendo vaizdas, aiškiai matomas projekto vykdytojo pavadinimas ir Europos Sąjungos viešinimo ženklas; dalyvių katalogo kopija (išrašas), kurioje nurodytas parodoje dalyvavęs projekto vykdytojas; dalyvio kortelės kopija).</t>
  </si>
  <si>
    <t>P1 – vidutinės parodos ploto nuomos, registracijos parodoje mokesčio, parodos stendo įrengimo išlaidos;
P2 – vidutinės darbo užmokesčio išlaidos, t. y. 1 mėn. vidutinis darbo užmokestis (įskaitant išlaidas darbdavio - darbuotojo įsipareigojimams); 
P3 – vidutinės vieno dalyvio kelionės ir pragyvenimo išlaidos (kurios susideda iš: kelionės išlaidų, gyvenamojo ploto nuomos išlaidų ir dienpinigių išlaidų).</t>
  </si>
  <si>
    <t>Fiksuotieji vieneto įkainiai atnaujinami kiekvienais metais, vieną kartą per metus iki N metų II ketvirčio pab., perskaičiuojant dydžius pagal žemiau išvardintas sąlygas:
- P1 (vidutinės parodos ploto nuomos, registracijos parodoje mokesčio, parodos stendo įrengimo išlaidos) bus atnaujinamos indeksuojant kiekvienos parodos bendrąsias išlaidas pagal atitinkamų metų kainų lygį, remiantis „OECD Total CPI index“ rodikliu , kuris apima visas šalis. Tokiu būdu, jei dydis būtų atnaujinamas 2021 m. pradžioje, atnaujinant jį turi būti atsižvelgta į 2020 m. kainų lygį.
- P2 (vidutinės darbo užmokesčio išlaidos, t. y. 1 mėn. vidutinis darbo užmokestis (įskaitant išlaidas darbdavio - darbuotojo įsipareigojimams)) bus atnaujinamos, remiantis Oficialiosios statistikos portalo  Privataus sektoriaus su individualiosiomis įmonėmis atitinkamų metų vidutinio mėnesio darbo užmokesčio duomenimis bei įvertinant darbdavio mokesčius reglamentuojančių teisės aktų  pasikeitimus. 
- P3 (vidutinės vieno dalyvio kelionės ir pragyvenimo išlaidos (kurios susideda iš kelionės išlaidų, gyvenamojo ploto nuomos išlaidų ir dienpinigių išlaidų)) bus atnaujinamos, pasikeitus: Erasmus+ programos vadovui  ir Lietuvos Respublikos Vyriausybės 2004 m. balandžio 29 d. nutarimui Nr. 526 „Dėl dienpinigių ir kitų tarnybinių komandiruočių išlaidų apmokėjimo“. 
Po atliktų aukščiau įvardintų veiksmų, gautos bendros P3 sumos bus iš naujo išdėstytos sumų didėjimo tvarka (sudaroma variacinė eilutė) ir valstybės sugrupuotos į šešias lygias grupes.
Pagal aukščiau numatytas sąlygas perskaičiuoti fiksuotieji vieneto įkainiai įsigalios ir bus taikomi nuo atnaujintų dydžių paskelbimo dienos.</t>
  </si>
  <si>
    <t>I šalių grupė: Abchazijos Respublika, Alandų Salos, Albanijos Respublika, Baltarusijos Respublika, Bosnija ir Hercegovina, Bulgarijos Respublika, Buvusioji Jugoslavijos Respublika Makedonija, Čekijos Respublika, Džersis, Estijos Respublika, Farerai, Gernsis, Gibraltaras, Graikijos Respublika, Grenlandija, Juodkalnija, Kalnų Karabachas, Kosovo Respublika, Kroatijos Respublika, Latvijos Respublika, Lenkijos Respublika, Lichtenšteino Kunigaikštystė, Maltos Respublika, Meno Sala, Moldovos Respublika, Monako Kunigaikštystė, Norfolkas, Padniestrė, Palestinos Valstybė, Rumunija, San Marino Respublika, Serbijos Respublika, Sylendas, Slovakijos Respublika, Slovėnijos Respublika, Svalbardas, Tuniso Respublika, Turkijos Respublika, Turkų Kipras, Ukraina, Vatikano Miesto Valstybė, Vengrija.
II šalių grupė: Afganistano Islamo Respublika, Airija, Armėnijos Respublika, Austrijos Respublika, Azerbaidžano Respublika, Azorų Salos, Bahreino Karalystė, Belgijos Karalystė, Benino Respublika, Burkina Fasas, Danijos Karalystė, Egipto Arabų Respublika, Gruzija, Irako Respublika, Irano Islamo Respublika, Islandijos Respublika, Ispanijos Karalystė, Italijos Respublika, Izraelio Valstybė, Jordanijos Hašimitų Karalystė, Jungtinė Didžiosios Britanijos ir Šiaurės Airijos Karalystė, Kataro Valstybė, Kazachstano Respublika, Kipro Respublika, Kirgizijos Respublika, Libano Respublika, Libija, Liuksemburgo Didžioji Hercogystė, Maroko Karalystė, Mauritanijos Islamo Respublika, Nyderlandų Karalystė, Norvegijos Karalystė, Portugalijos Respublika, Prancūzijos Respublika, Rusijos Federacija (europinė dalis, teritorija Į vakarus nuo Uralo kalnų ir į šiaurę nuo Kaukazo kalnų), Sirijos Arabų Respublika, Suomijos Respublika, Švedijos Karalystė, Šveicarijos Konfederacija, Tadžikistano Respublika, Turkmėnistanas, Uzbekistano Respublika, Vokietijos Federacinė Respublika.
III šalių grupė: Alžyro Liaudies Demokratinė Respublika, Andoros Kunigaikštystė, Bangladešo Liaudies Respublika, Bermuda, Bisau Gvinėjos Respublika, Burundžio Respublika, Butano Karalystė, Centrinės Afrikos Respublika, Čado Respublika, Džibučio Respublika, Eritrėja, Gabono Respublika, Gambijos Respublika, Ganos Respublika, Gvinėjos Respublika, Kamerūno Respublika, Komorų Sąjunga, Kongo Respublika, Kuveito Valstybė, Laoso Liaudies Demokratinė Respublika, Majotas, Malavio Respublika, Maldyvų Respublika, Mianmaro Sąjungos Respublika, Nepalo Federacinė Demokratinė Respublika, Nigerio Respublika, Pusiaujo Gvinėjos Respublika, Rusijos Federacija (Azijinė Dalis), Saliamono Salos, San Tomės ir Prinsipės Demokratinė Respublika, Saudo Arabijos Karalystė, Sen Pjeras ir Mikelonas, Senegalo Respublika, Siera Leonės Respublika, Somalilandas, Somalio Respublika, Šri Lankos Demokratinė Socialistinė Respublika, Šventosios Elenos Sala, Tibetas, Togo Respublika, Vakarų Sachara, Zambijos Respublika, Žaliojo Kyšulio Respublika.
IV šalių grupė: Amerikos Samoa, Angilija, Antarktis, Antigva ir Barbuda, Aruba, Barbadosas, Belizas, Bolivijos Daugiatautė Valstybė, Buvė Sala, Didžiosios Britanijos Mergelių Salos, Dominikos Respublika, Dominikos Sandrauga, Dramblio Kaulo Kranto Respublika, Etiopijos Federacinė Demokratinė Respublika, Falklando Salos, Fidžio Respublika, Gajanos Respublika, Indijos Respublika, Ypatingasis Administracinis Kinijos Regionas Honkongas, Ypatingasis Administracinis Kinijos Regionas Makao, Jemeno Respublika, Jungtinės Amerikos Valstijos (rytinė dalis, įskaitant Minesotą, Ajovą, Misurį, Arkanzasą ir Luizianą), Jungtiniai Arabų Emyratai, Kambodžos Karalystė, Kanada, Kenijos Respublika, Kinijos Liaudies Respublika, Kongo Demokratinė Respublika, Korėjos Liaudies Demokratinė Respublika, Korėjos Respublika, Liberijos Respublika, Malio Respublika, Mongolija, Nigerijos Federacinė Respublika, Omano Sultonatas, Pakistano Islamo Respublika, Pietų Sudano Respublika, Ruandos Respublika, Seišelių Respublika, Sudano Respublika, Tailando Karalystė, Tanzanijos Jungtinė Respublika, Ugandos Respublika.
 V šalių grupė: Grenada, Guamas, Gvadelupa, Haičio Respublika, Herdo ir Makdonaldo Salos, Hondūro Respublika, Indijos Vandenyno Britų Salos, Jamaika, Kalėdų Sala, Kiribačio Respublika, Kokosų Salos, Kuko Salos, Marianos Šiaurinės Salos, Maršalo Salų Respublika, Martinika, Mergelių Salos (Jav), Mikronezijos Federacinės Valstijos, Montseratas, Naujoji Kaledonija, Nauru Respublika, Nikaragvos Respublika, Niujė, Palau Respublika, Paragvajaus Respublika, Pietų Džordžija ir Pietų Afrikos Salos, Pitkerno Salos, Prancūzijos Gviana, Prancūzijos Pietų ir Antarkties Sritys, Prancūzijos Polinezija, Reunionas, Rytų Timoro Demokratinė Respublika, Salvadoro Respublika, Samoa Nepriklausomoji Valstybė , Sent Lusija, Sent Vinsentas ir Grenadinai, Surinamo Respublika, Svazilando Karalystė, Taitis, Terksas ir Kaikosas, Tokelau, Tongos Karalystė, Trinidado ir Tobago Respublika, Tristanas Da Kunja. 
VI šalių grupė: Angolos Respublika, Argentinos Respublika, Australija, Bahamų Sandrauga, Botsvanos Respublika, Brazilijos Federacinė Respublika, Brunėjaus Darusalamas, Čilės Respublika, Ekvadoro Respublika, Filipinų Respublika, Gvatemalos Respublika, Indonezijos Respublika, Japonija, Jungtinės Amerikos Valstijos (vakarinė dalis, už Minesotos, Ajovos, Misurio, Arkanzaso ir Luizianos) , Kaimanų Salos, Kolumbijos Respublika, Kosta Rikos Respublika, Kubos Respublika, Lesoto Karalystė, Madagaskaro Demokratinė Respublika, Malaizija, Mauricijaus Respublika, Meksikos Jungtinės Valstijos, Mozambiko Respublika, Namibijos Respublika, Naujoji Zelandija, Panamos Respublika, Papua Naujosios Gvinėjos Nepriklausomoji Valstybė, Peru Respublika, Pietų Afrikos Respublika, Puerto Rikas, Sent Kitsas ir Nevis, Singapūro Respublika, Taivanas, Tuvalu, Urugvajaus Rytų Respublika, Vanuatu Respublika, Velykų Sala, Venesuelos Bolivaro Respublika, Vietnamo Socialistinė Respublika, Volisas ir Futuna, Zimbabvės Respublika.</t>
  </si>
  <si>
    <t>FĮ-11-01 – FĮ-11-12. Dalyvavimo tarptautinėse parodose FĮ nustatymo tyrimas</t>
  </si>
  <si>
    <t>Fiksuotasis įkainis taikomas I šalių grupei, su PVM</t>
  </si>
  <si>
    <t>FĮ-11-02</t>
  </si>
  <si>
    <t>Fiksuotasis įkainis taikomas II šalių grupei, be PVM</t>
  </si>
  <si>
    <t>FĮ-11-03</t>
  </si>
  <si>
    <t xml:space="preserve">12  018 </t>
  </si>
  <si>
    <t>Fiksuotasis įkainis taikomas II šalių grupei, su PVM</t>
  </si>
  <si>
    <t>FĮ-11-04</t>
  </si>
  <si>
    <t>Fiksuotasis įkainis taikomas III šalių grupei, be PVM</t>
  </si>
  <si>
    <t>FĮ-11-05</t>
  </si>
  <si>
    <t>Fiksuotasis įkainis taikomas III šalių grupei, su PVM</t>
  </si>
  <si>
    <t>FĮ-11-06</t>
  </si>
  <si>
    <t>Patikslintos perskaičiavimo sąlygos patvirtintos su IP keitimu (2025-03-04 EK sprendimas Nr. C(2025)1502)</t>
  </si>
  <si>
    <t>Fiksuotasis įkainis taikomas IV šalių grupei, be PVM</t>
  </si>
  <si>
    <t>FĮ-11-07</t>
  </si>
  <si>
    <t>Fiksuotasis įkainis taikomas IV šalių grupei, su PVM</t>
  </si>
  <si>
    <t>FĮ-11-08</t>
  </si>
  <si>
    <t>Fiksuotasis įkainis taikomas V šalių grupei, be PVM</t>
  </si>
  <si>
    <t>FĮ-11-09</t>
  </si>
  <si>
    <t>12  865</t>
  </si>
  <si>
    <t>Fiksuotasis įkainis taikomas V šalių grupei, su PVM</t>
  </si>
  <si>
    <t>FĮ-11-10</t>
  </si>
  <si>
    <t>Fiksuotasis įkainis taikomas VI šalių grupei, be PVM</t>
  </si>
  <si>
    <t>FĮ-11-11</t>
  </si>
  <si>
    <t>Fiksuotasis įkainis taikomas VI šalių grupei, su PVM</t>
  </si>
  <si>
    <t>FĮ-11-12</t>
  </si>
  <si>
    <t>IP/V</t>
  </si>
  <si>
    <t>Lietuvos žuvininkystės sektoriaus 2021–2027 m. programa</t>
  </si>
  <si>
    <t xml:space="preserve">2 prioritetas „Darnios akvakultūros veiklos skatinimas ir žvejybos bei akvakultūros produktų perdirbimas ir prekyba jais, taip prisidedant prie aprūpinimo maistu saugumo Sąjungoje“ </t>
  </si>
  <si>
    <t>EJRŽAF</t>
  </si>
  <si>
    <t>2.1. Skatinti darnią akvakultūros veiklą, visų pirma didinti akvakultūros produktų gamybos konkurencingumą, kartu užtikrinant, kad veikla būtų aplinkos požiūriu tvari ilguoju laikotarpiu.</t>
  </si>
  <si>
    <t>FĮ-11-01 - FĮ-11-12. Dalyvavimo tarptautinėse parodose FĮ nustatymo tyrimas (EJRŽAF)</t>
  </si>
  <si>
    <t>021</t>
  </si>
  <si>
    <t>1 grupė: Abchazijos Respublika; Albanijos Respublika; Latvijos Respublika; Baltarusijos Respublika; Estijos Respublika; Alandų Salos; Džersis; Gernsis; Meno Sala; Norfolkas; Padniestrė; Sylendas; Buvusioji Jugoslavijos Respublika; Makedonija; Rumunija; Bulgarijos Respublika; Turkijos Respublika; Bosnija ir Hercegovina; Farerai; Kalnų Karabachas; Palestinos Valstybė; Svalbardas; Turkų Kipras; Moldovos Respublika; Kosovo Respublika; Kroatijos Respublika; Tuniso Respublika; Lenkijos Respublika; Slovakijos Respublika; Monako Kunigaikštystė; Juodkalnija; Serbijos Respublika; Ukraina; Vengrija; Sirijos Arabų Respublika; Slovėnijos Respublika; Čekijos Respublika; San Marino Respublika; Graikijos Respublika; Portugalijos Respublika; Jordanijos Hašimitų Karalystė; Suomijos Respublika; Vatikano Miesto Valstybė.
2 grupė. Italijos Respublika; Nyderlandų Karalystė; Libano Respublika; Gruzija; Gibraltaras; Grenlandija; Afganistano Islamo Respublika; Irako Respublika; Rusijos Federacija (europinė dalis, teritorija Į vakarus nuo Uralo kalnų ir į šiaurę nuo Kaukazo kalnų); Prancūzijos Respublika; Austrijos Respublika; Azerbaidžano Respublika; Maltos Respublika; Armėnijos Respublika; Belgijos Karalystė; Vokietijos Federacinė Respublika; Airija; Kipro Respublika; Švedijos Karalystė; Ispanijos Karalystė; Libija; Danijos Karalystė; Turkmėnistanas; Irano Islamo Respublika; Kazachstano Respublika; Jungtinė Didžiosios Britanijos ir Šiaurės Airijos Karalystė; Maroko Karalystė; Norvegijos Karalystė; Egipto Arabų Respublika; Tadžikistano Respublika; Liuksemburgo Didžioji Hercogystė; Kataro Valstybė; Kirgizijos Respublika; Islandijos Respublika; Uzbekistano Respublika; Rusijos Federacija (Azijinė Dalis); Lichtenšteino Kunigaikštystė; Šveicarijos Konfederacija; Alžyro Liaudies Demokratinė Respublika; Izraelio Valstybė; Bahreino Karalystė; Kuveito Valstybė; Saudo Arabijos Karalystė.
3 grupė. Burkina Fasas; Mauritanijos Islamo Respublika; Mianmaro Sąjungos Respublika; Šri Lankos Demokratinė Socialistinė Respublika; Andoros Kunigaikštystė; Nepalo Federacinė Demokratinė Respublika; Azorų Salos; Benino Respublika; Bermuda; Bisau Gvinėjos Respublika; Burundžio Respublika; Centrinės Afrikos Respublika; Čado Respublika; Džibučio Respublika; Eritrėja; Gabono Respublika; Gambijos Respublika; Gvinėjos Respublika; Kamerūno Respublika; Komorų Sąjunga; Kongo Respublika; Laoso Liaudies Demokratinė Respublika; Majotas; Nigerio Respublika; Pusiaujo Gvinėjos Respublika; San Tomės ir Prinsipės Demokratinė Respublika; Sen Pjeras ir Mikelonas; Siera Leonės Respublika; Somalilandas; Somalio Respublika; Šventosios Elenos Sala; Tibetas; Togo Respublika; Vakarų Sachara; Žaliojo Kyšulio Respublika; Zambijos Respublika; Senegalo Respublika; Butano Karalystė; Malavio Respublika; Ganos Respublika; Etiopijos Federacinė Demokratinė Respublika; Korėjos Liaudies Demokratinė Respublika; Ruandos Respublika.
4 grupė. Malio Respublika; Nigerijos Federacinė Respublika; Pakistano Islamo Respublika; Ugandos Respublika; Kinijos Liaudies Respublika; Tailando Karalystė; Dramblio Kaulo Kranto Respublika; Jemeno Respublika; Liberijos Respublika; Tanzanijos Jungtinė Respublika; Saliamono Salos; Kenijos Respublika; Mongolija; Ypatingasis Administracinis Kinijos Regionas Makao; Pietų Sudano Respublika; Sudano Respublika; Velykų Sala; Volisas ir Futuna; Kongo Demokratinė Respublika; Bangladešo Liaudies Respublika; Indijos Respublika; Seišelių Respublika; Omano Sultonatas; Ypatingasis Administracinis Kinijos Regionas Honkongas; Kanada; Korėjos Respublika; Jungtiniai Arabų Emyratai; Madagaskaro Demokratinė Respublika; Gvatemalos Respublika; Maldyvų Respublika; Lesoto Karalystė; Jungtinės Amerikos Valstijos (rytinė dalis, įskaitant Minesotą, Ajovą, Misurį, Arkanzasą ir Luizianą); Ekvadoro Respublika; Kosta Rikos Respublika; Amerikos Samoa; Angilija; Antarktis; Antigva ir Barbuda; Aruba; Barbadosas; Belizas; Bolivijos Daugiatautė Valstybė; Buvė Sala.
5 grupė. Didžiosios Britanijos Mergelių Salos; Dominikos Respublika; Dominikos Sandrauga; Falklando Salos; Gajanos Respublika; Kambodžos Karalystė; Grenada; Guamas; Gvadelupa; Haičio Respublika; Herdo ir Makdonaldo Salos; Hondūro Respublika; Indijos Vandenyno Britų Salos; Jamaika; Kalėdų Sala; Kiribačio Respublika; Kokosų Salos; Kuko Salos; Marianos Šiaurinės Salos; Maršalo Salų Respublika; Martinika; Mergelių Salos (Jav); Montseratas; Naujoji Kaledonija; Nikaragvos Respublika; Niujė; Paragvajaus Respublika; Pietų Džordžija ir Pietų Afrikos Salos; Pitkerno Salos; Prancūzijos Gviana; Prancūzijos Pietų ir Antarkties Sritys; Prancūzijos Polinezija; Reunionas; Rytų Timoro Demokratinė Respublika; Salvadoro Respublika; Sent Lusija; Sent Vinsentas ir Grenadinai; Surinamo Respublika; Svazilando Karalystė; Taitis; Terksas ir Kaikosas; Tokelau; Trinidado ir Tobago Respublika.
6 grupė. Tristanas Da Kunja; Indonezijos Respublika; Kaimanų Salos; Zimbabvės Respublika; Namibijos Respublika; Mauricijaus Respublika; Papua Naujosios Gvinėjos Nepriklausomoji Valstybė; Kolumbijos Respublika; Malaizija; Panamos Respublika; Nauru Respublika; Puerto Rikas; Pietų Afrikos Respublika; Urugvajaus Rytų Respublika; Mikronezijos Federacinės Valstijos; Samoa Nepriklausomoji Valstybė; Tuvalu; Peru Respublika; Brunėjaus Darusalamas; Tongos Karalystė; Filipinų Respublika; Kubos Respublika; Venesuelos Bolivaro Respublika; Brazilijos Federacinė Respublika; Čilės Respublika; Naujoji Zelandija; Vietnamo Socialistinė Respublika; Fidžio Respublika; Taivanas; Bahamų Sandrauga; Meksikos Jungtinės Valstijos; Botsvanos Respublika; Angolos Respublika; Mozambiko Respublika; Sent Kitsas ir Nevis; Palau Respublika; Argentinos Respublika; Australija; Singapūro Respublika; Vanuatu Respublika; Jungtinės Amerikos Valstijos (vakarinė dalis, už Minesotos, Ajovos, Misurio, Arkanzaso ir Luizianos); Japonija.</t>
  </si>
  <si>
    <t>FĮ-11-01 - FĮ-11-12 Dalyvavimo tarptautinėse parodose FĮ nustatymo tyrimas (EJRŽAF)</t>
  </si>
  <si>
    <t>Žalesnė Europa</t>
  </si>
  <si>
    <t>Konkretus uždavinys  2.2. Skatinti atsinaujinančiąją energiją pagal Direktyvą (ES) 2018/2001, įskaitant joje nustatytus tvarumo kriterijus.</t>
  </si>
  <si>
    <t xml:space="preserve">
Vidurio ir Vakarų Lietuvos regionas</t>
  </si>
  <si>
    <t>3 proc.</t>
  </si>
  <si>
    <t>048</t>
  </si>
  <si>
    <t xml:space="preserve">Atsinaujinančioji energija: saulė </t>
  </si>
  <si>
    <t>Namų ūkių elektros energijos poreikiams įrengtų saulės elektrinių galia</t>
  </si>
  <si>
    <t>Fiksuotasis vieneto įkainis už namų ūkių elektros energijos poreikiams įrengtos saulės elektrinės galią, be PVM</t>
  </si>
  <si>
    <t>FĮ-12-01</t>
  </si>
  <si>
    <r>
      <rPr>
        <sz val="9"/>
        <color rgb="FF000000"/>
        <rFont val="Times New Roman"/>
      </rPr>
      <t xml:space="preserve">1) Įsigijimą pagrindžiančių bei perėmimo fizinio asmens nuosavybėn (įrangos perdavimo -  priėmimo aktas) įrodančių dokumentų kopijos; 
2) įrangos techniniai duomenys (įrenginio pasas ir/ar techninė specifikacija);
3) gaminančio vartotojo sutarčių su elektros energijos tiekėju ir (ar) energetikos tinklų operatoriumi kopijos. 
</t>
    </r>
    <r>
      <rPr>
        <b/>
        <sz val="9"/>
        <color rgb="FF000000"/>
        <rFont val="Times New Roman"/>
      </rPr>
      <t xml:space="preserve">Nuo 2026-07-01 dokumentų sąrašas:
</t>
    </r>
    <r>
      <rPr>
        <sz val="9"/>
        <color rgb="FF000000"/>
        <rFont val="Times New Roman"/>
      </rPr>
      <t>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t>
    </r>
  </si>
  <si>
    <t>Saulės elektrinės įrengimo fiksuotuosius vieneto įkainius sudaro saulės modulio išlaidos, įtampos keitiklio išlaidos, laikančiųjų konstrukcijų išlaidos, montavimo darbų išlaidos.</t>
  </si>
  <si>
    <t>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 kategorija „Namų ūkio prietaisai“) .
Pagal aukščiau numatytas sąlygas perskaičiuoti fiksuotieji vieneto įkainiai įsigalios nuo atnaujintų dydžių paskelbimo dienos.</t>
  </si>
  <si>
    <t>FĮ-12-01 – FĮ-12-02. Saulės elektrinės įrengimo namų ūkiuose išlaidų FĮ nustatymo tyrimas</t>
  </si>
  <si>
    <t>SAF</t>
  </si>
  <si>
    <t>Visa Lietuva</t>
  </si>
  <si>
    <t>Fiksuotasis vieneto įkainis už namų ūkių elektros energijos poreikiams įrengtos saulės elektrinės galią, su PVM</t>
  </si>
  <si>
    <t>FĮ-12-02</t>
  </si>
  <si>
    <t>IP/EGADP</t>
  </si>
  <si>
    <t>Rodiklis, kurį pasiekus išlaidos yra atlyginamos, gali būti deklaruojamas dešimtainėmis dalimis. 
EGDAP versija galioja nuo 2024-12-10</t>
  </si>
  <si>
    <t>Naujos kartos Lietuva</t>
  </si>
  <si>
    <t xml:space="preserve">H. 8 komponentas „RepowerEU“ </t>
  </si>
  <si>
    <t xml:space="preserve">H.1.3. 1 reforma „Elektros energijos gamybos iš AEI
pajėgumų didinimas“ </t>
  </si>
  <si>
    <t>FĮ-12-01-FĮ-12-02. Saulės elektrinės įrengimo namų ūkiuose išlaidų fiksuotojo vieneto įkainio nustatymo tyrimas (RRF)</t>
  </si>
  <si>
    <r>
      <rPr>
        <sz val="9"/>
        <color rgb="FF000000"/>
        <rFont val="Times New Roman"/>
      </rPr>
      <t xml:space="preserve">1) Įsigijimą pagrindžiančių bei perėmimo fizinio asmens nuosavybėn (įrangos perdavimo -  priėmimo aktas) įrodančių dokumentų kopijos; 
2) įrangos techniniai duomenys (įrenginio pasas ir/ar techninė specifikacija);
3) gaminančio vartotojo sutarčių su elektros energijos tiekėju ir (ar) energetikos tinklų operatoriumi kopijos. 
</t>
    </r>
    <r>
      <rPr>
        <b/>
        <sz val="9"/>
        <color rgb="FF000000"/>
        <rFont val="Times New Roman"/>
      </rPr>
      <t xml:space="preserve">Nuo 2026-07-01 dokumentų sąrašas:
</t>
    </r>
    <r>
      <rPr>
        <sz val="9"/>
        <color rgb="FF000000"/>
        <rFont val="Times New Roman"/>
      </rPr>
      <t xml:space="preserve">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
</t>
    </r>
  </si>
  <si>
    <t>1) įsigijimą pagrindžiančių bei perėmimo fizinio asmens nuosavybėn dokumentas (įrangos perdavimo -  priėmimo aktas ar kitas lygiavertis dokumentas, įrodantis įrangos perdavimą ir priėmimą); 
2) dokumentas (-ai) (įrenginio pasas ir/ar techninė specifikacija), kuriame (-iuose) turi būti nurodyti įrangos techniniai duomenys;
3) atnaujintas elektros tinklų nuosavybės ribų aktas.</t>
  </si>
  <si>
    <t>Rodiklis, kurį pasiekus išlaidos yra atlyginamos, gali būti deklaruojamas dešimtainėmis dalimis.
IP versija galioja nuo 2026-07-01</t>
  </si>
  <si>
    <t>2,02 proc.</t>
  </si>
  <si>
    <t>Namų ūkių elektros energijos poreikiams įsigytos saulės elektrinės galia</t>
  </si>
  <si>
    <t>Fiksuotasis vieneto įkainis už namų ūkių elektros energijos poreikiams įsigytos saulės elektrinės galią, be PVM</t>
  </si>
  <si>
    <t>FĮ-13-01</t>
  </si>
  <si>
    <t>1) Įsigijimą pagrindžiančių bei perėmimo fizinio asmens nuosavybėn (įrangos priėmimo - perdavimo aktas, kuriame turi būti nurodyta įrenginio galia, specifikacijos dėl CE ženklinimo, garantijų, taip pat elektrinės leidimo gaminti elektros energiją data ir numeris) įrodančių dokumentų kopijos;
2) įrangos techniniai duomenys (įrenginio pasas ir/ar techninė specifikacija).</t>
  </si>
  <si>
    <t>1 kW saulės elektrinės įsigijimo namų ūkiui fiksuotųjų vieneto įkainių dydžius sudaro trys sąnaudų kategorijos – saulės modulio išlaidos, įtampos keitiklio išlaidos, laikančiųjų konstrukcijų išlaidos.</t>
  </si>
  <si>
    <t xml:space="preserve">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 kategorija „Namų ūkio prietaisai“).
Pagal aukščiau numatytas sąlygas perskaičiuoti fiksuotieji vieneto įkainiai įsigalios nuo atnaujintų dydžių paskelbimo dienos. </t>
  </si>
  <si>
    <t>FĮ-13-01 – FĮ-13-02. Saulės elektrinių įsigijimo namų ūkių elektros energijos poreikiams FĮ nustatymo tyrimas</t>
  </si>
  <si>
    <t>Fiksuotasis vieneto įkainis už namų ūkių elektros energijos poreikiams įsigytos saulės elektrinės galią, su PVM</t>
  </si>
  <si>
    <t>FĮ-13-02</t>
  </si>
  <si>
    <t xml:space="preserve"> H. 8 komponentas „Repower EU“ </t>
  </si>
  <si>
    <t>H.1.3. 1 reforma „Elektros energijos gamybos iš AEI
pajėgumų didinimas“</t>
  </si>
  <si>
    <t>FĮ-13-01-FĮ-13-02. Saulės elektrinių įsigijimo namų ūkių elektros energijos poreikiams fiksuotojo vieneto įkainio nustatymo tyrimas (RRF)</t>
  </si>
  <si>
    <t>Konkretus uždavinys 
2.1. Skatinti energijos vartojimo efektyvumą ir mažinti išmetamų šiltnamio efektą sukeliančių dujų kiekį</t>
  </si>
  <si>
    <t>2,6 proc.</t>
  </si>
  <si>
    <t>041</t>
  </si>
  <si>
    <t>Siekiant efektyvaus energijos vartojimo vykdoma esamų būstų renovacija, parodomieji projektai ir pagalbinės priemonės</t>
  </si>
  <si>
    <t>Namų ūkiuose įdiegtų AEI naudojančių šilumos gamybos įrenginių galia</t>
  </si>
  <si>
    <t>Fiksuotasis vieneto įkainis už įdiegtą biokuro katilą, kurio galia ≤ 15, be PVM</t>
  </si>
  <si>
    <t>FĮ-14-01</t>
  </si>
  <si>
    <t>1) Dokumentai, įrodantys įrangos įsigijimą ir įrengimą  (priėmimo - perdavimo aktas, nuotraukos ir/ar kt. dokumentai);
2) efektyvesnių šildymo technologijų techninius duomenis patvirtinančių dokumentų kopijos (įrenginio pasas ir/ar techninė specifikacija, iš kurių galima būtų identifikuoti įrengto įrenginio galingumą).</t>
  </si>
  <si>
    <t>Į katilų keitimo namų ūkiuose išlaidų fiksuotuosius vieneto įkainius įeina: atitinkamos galios naujai diegiamo šilumos gamybos įrenginio kaina.</t>
  </si>
  <si>
    <t xml:space="preserve">Fiksuotieji vieneto įkainiai atnaujinami kiekvienais metais, vieną kartą per metus iki N metų II ketv. pabaigos pagal žemiau nurodytas sąlygas: 
1. įvertinant pasikeitusį PVM įstatyme  nustatytą PVM tarifą;
2. pagal Lietuvos statistikos departamento pateiktą (viešą) informaciją apie vartotojų kainų indeksą (VKI), lyginant su ankstesniais metais (pagal COICOP klasifikatorių – 5.3.1 kategorija „Elektriniai arba neelektriniai pagrindiniai namų ūkio prietaisai“) .
Pagal aukščiau numatytas sąlygas perskaičiuoti fiksuotieji vieneto įkainiai įsigalios nuo atnaujintų dydžių paskelbimo dienos. </t>
  </si>
  <si>
    <t>FĮ-14-01 – FĮ-14-28. Katilų keitimo namų ūkiuose išlaidų FĮ nustatymo tyrimas</t>
  </si>
  <si>
    <t>Fiksuotasis vieneto įkainis už įdiegtą biokuro katilą, kurio galia ≤ 15, su PVM</t>
  </si>
  <si>
    <t>FĮ-14-02</t>
  </si>
  <si>
    <t>Fiksuotasis vieneto įkainis už įdiegtą biokuro katilą, kurio galia &gt; 15 ≤ 25, be PVM</t>
  </si>
  <si>
    <t>FĮ-14-03</t>
  </si>
  <si>
    <t>Fiksuotasis vieneto įkainis už įdiegtą biokuro katilą, kurio galia &gt; 15 ≤ 25, su PVM</t>
  </si>
  <si>
    <t>FĮ-14-04</t>
  </si>
  <si>
    <t>Fiksuotasis vieneto įkainis už įdiegtą biokuro katilą, kurio galia &gt; 25, be PVM</t>
  </si>
  <si>
    <t>FĮ-14-05</t>
  </si>
  <si>
    <t>Fiksuotasis vieneto įkainis už įdiegtą biokuro katilą, kurio galia &gt; 25, su PVM</t>
  </si>
  <si>
    <t>FĮ-14-06</t>
  </si>
  <si>
    <t>Konkretus uždavinys 
2.2. Skatinti atsinaujinančiąją energiją pagal Direktyvą (ES) 2018/2001, įskaitant joje nustatytus tvarumo kriterijus</t>
  </si>
  <si>
    <t>1,17 proc.</t>
  </si>
  <si>
    <t>052</t>
  </si>
  <si>
    <t>Kita atsinaujinančioji energija (įskaitant geoterminę energiją)</t>
  </si>
  <si>
    <t>Fiksuotasis vieneto įkainis už įdiegtą šilumos siurblį oras–vanduo (be integruoto boilerio), kurio galia ≤ 7, be PVM</t>
  </si>
  <si>
    <t>FĮ-14-07</t>
  </si>
  <si>
    <t>Fiksuotasis vieneto įkainis už įdiegtą šilumos siurblį oras–vanduo (be integruoto boilerio), kurio galia ≤ 7, su PVM</t>
  </si>
  <si>
    <t>FĮ-14-08</t>
  </si>
  <si>
    <t>Fiksuotasis vieneto įkainis už įdiegtą šilumos siurblį oras–vanduo (be integruoto boilerio), kurio galia &gt; 7 ≤ 13, be PVM</t>
  </si>
  <si>
    <t>FĮ-14-09</t>
  </si>
  <si>
    <t>049</t>
  </si>
  <si>
    <t>Atsinaujinanti energija - biomasė</t>
  </si>
  <si>
    <t>Fiksuotasis vieneto įkainis už įdiegtą šilumos siurblį oras–vanduo (be integruoto boilerio), kurio galia &gt; 7 ≤ 13, su PVM</t>
  </si>
  <si>
    <t>FĮ-14-10</t>
  </si>
  <si>
    <t>Fiksuotasis vieneto įkainis už įdiegtą šilumos siurblį oras–vanduo (be integruoto boilerio), kurio galia &gt; 13, be PVM</t>
  </si>
  <si>
    <t>FĮ-14-11</t>
  </si>
  <si>
    <t>Fiksuotasis vieneto įkainis už įdiegtą šilumos siurblį oras–vanduo (be integruoto boilerio), kurio galia &gt; 13, su PVM</t>
  </si>
  <si>
    <t>FĮ-14-12</t>
  </si>
  <si>
    <t>Fiksuotasis vieneto įkainis už įdiegtą šilumos siurblį oras–vanduo (su integruotu boileriu), kurio galia ≤ 7, be PVM</t>
  </si>
  <si>
    <t>FĮ-14-13</t>
  </si>
  <si>
    <t>Fiksuotasis vieneto įkainis už įdiegtą šilumos siurblį oras–vanduo (su integruotu boileriu), kurio galia ≤ 7, su PVM</t>
  </si>
  <si>
    <t>FĮ-14-14</t>
  </si>
  <si>
    <t>Fiksuotasis vieneto įkainis už įdiegtą šilumos siurblį oras–vanduo (su integruotu boileriu), kurio galia &gt; 7 ≤ 13, be PVM</t>
  </si>
  <si>
    <t>FĮ-14-15</t>
  </si>
  <si>
    <t>Fiksuotasis vieneto įkainis už įdiegtą šilumos siurblį oras–vanduo (su integruotu boileriu), kurio galia &gt; 7 ≤ 13, su PVM</t>
  </si>
  <si>
    <t>FĮ-14-16</t>
  </si>
  <si>
    <t>Fiksuotasis vieneto įkainis už įdiegtą šilumos siurblį oras–vanduo (su integruotu boileriu), kurio galia &gt; 13, be PVM</t>
  </si>
  <si>
    <t>FĮ-14-17</t>
  </si>
  <si>
    <t>Fiksuotasis vieneto įkainis už įdiegtą šilumos siurblį oras–vanduo (su integruotu boileriu), kurio galia &gt; 13, su PVM</t>
  </si>
  <si>
    <t>FĮ-14-18</t>
  </si>
  <si>
    <t>Fiksuotasis vieneto įkainis už įdiegtą šilumos siurblį žemė–vanduo/ vanduo-vanduo  (be integruoto boilerio), kurio galia ≤ 7, be PVM</t>
  </si>
  <si>
    <t>FĮ-14-19</t>
  </si>
  <si>
    <t>Fiksuotasis vieneto įkainis už įdiegtą šilumos siurblį žemė–vanduo/ vanduo-vanduo (be integruoto boilerio), kurio galia ≤ 7, su PVM</t>
  </si>
  <si>
    <t>FĮ-14-20</t>
  </si>
  <si>
    <t>Fiksuotasis vieneto įkainis už įdiegtą šilumos siurblį žemė–vanduo/ vanduo-vanduo (be integruoto boilerio), kurio galia &gt; 7 ≤ 13, be PVM</t>
  </si>
  <si>
    <t>FĮ-14-21</t>
  </si>
  <si>
    <t>Fiksuotasis vieneto įkainis už įdiegtą šilumos siurblį žemė–vanduo/ vanduo-vanduo (be integruoto boilerio), kurio galia &gt; 7 ≤ 13, su PVM</t>
  </si>
  <si>
    <t>FĮ-14-22</t>
  </si>
  <si>
    <t>Fiksuotasis vieneto įkainis už įdiegtą šilumos siurblį žemė–vanduo/ vanduo-vanduo (be integruoto boilerio), kurio galia &gt; 13, be PVM</t>
  </si>
  <si>
    <t>FĮ-14-23</t>
  </si>
  <si>
    <t>Fiksuotasis vieneto įkainis už įdiegtą šilumos siurblį žemė–vanduo/ vanduo-vanduo (be integruoto boilerio), kurio galia &gt; 13, su PVM</t>
  </si>
  <si>
    <t>FĮ-14-24</t>
  </si>
  <si>
    <t>Fiksuotasis vieneto įkainis už įdiegtą šilumos siurblį žemė–vanduo/ vanduo-vanduo  (su integruotu boileriu), kurio galia ≤ 7, be PVM</t>
  </si>
  <si>
    <t>FĮ-14-25</t>
  </si>
  <si>
    <t>Fiksuotasis vieneto įkainis už įdiegtą šilumos siurblį žemė–vanduo/ vanduo-vanduo (su integruotu boileriu), kurio galia ≤ 7, su PVM</t>
  </si>
  <si>
    <t>FĮ-14-26</t>
  </si>
  <si>
    <t>Fiksuotasis vieneto įkainis už įdiegtą šilumos siurblį žemė–vanduo/ vanduo-vanduo  (su integruotu boileriu), kurio galia &gt; 7, be PVM</t>
  </si>
  <si>
    <t>FĮ-14-27</t>
  </si>
  <si>
    <t>Fiksuotasis vieneto įkainis už įdiegtą šilumos siurblį žemė–vanduo/ vanduo-vanduo (su integruotu boileriu), kurio galia &gt; 7, su PVM</t>
  </si>
  <si>
    <t>FĮ-14-28</t>
  </si>
  <si>
    <r>
      <t>Fiksuotasis vieneto įkainis už įdiegtą šilumos siurblį</t>
    </r>
    <r>
      <rPr>
        <sz val="9"/>
        <color rgb="FFFF0000"/>
        <rFont val="Times New Roman"/>
        <family val="1"/>
        <charset val="186"/>
      </rPr>
      <t xml:space="preserve"> </t>
    </r>
    <r>
      <rPr>
        <sz val="9"/>
        <color theme="1"/>
        <rFont val="Times New Roman"/>
        <family val="1"/>
        <charset val="186"/>
      </rPr>
      <t>žemė–vanduo/ vanduo-vanduo (be integruoto boilerio), kurio galia &gt; 13, be PVM</t>
    </r>
  </si>
  <si>
    <t xml:space="preserve">4 komponentas „Kokybiškas ir prieinamas švietimas visą gyvenimą kiekvienam gyventojui“ </t>
  </si>
  <si>
    <t>COFOG 09.2</t>
  </si>
  <si>
    <t>Karjeros specialisto, kurio darbas laikomas pedagoginiu, darbo laikas</t>
  </si>
  <si>
    <t>Karjeros specialistų, kurių darbas laikomas pedagoginiu, darbo valandų skaičius, val.</t>
  </si>
  <si>
    <t>Karjeros specialisto, kurio darbas laikomas pedagoginiu, darbo užmokesčio išlaidų fiksuotasis vieneto įkainis</t>
  </si>
  <si>
    <t>FĮ-15-01</t>
  </si>
  <si>
    <t>1) Darbo sutarties kopija;
2) darbo laiko apskaitos žiniaraštis.</t>
  </si>
  <si>
    <t>Karjeros specialisto, kurio darbas laikomas pedagoginiu, darbo užmokesčio išlaidos</t>
  </si>
  <si>
    <t>Fiksuotasis vieneto įkainis atnaujinamas vieną kartą per metus iki I ketv. pab., įvertinant pasikeitimus teisės aktuose pagal žemiau nurodytas sąlygas:
- pasikeitus Valstybės ir savivaldybių įstaigų darbuotojų darbo apmokėjimo ir komisijų narių atlygio už darbą įstatyme nustatytiems karjeros specialistų pareiginės algos pastoviosios dalies koeficientams;
- pasikeitus Lietuvoje nustatytam valstybės politikų, teisėjų, valstybės pareigūnų, valstybės tarnautojų, valstybės ir savivaldybių biudžetinių įstaigų darbuotojų pareiginės algos (atlyginimo) baziniam dydžiui;
- pasikeitus darbdavio mokamus mokesčius reglamentuojančių teisės aktų nuostatoms.
Pagal aukščiau numatytas sąlygas perskaičiuotas fiksuotasis vieneto įkainis įsigalios nuo atnaujinto dydžio paskelbimo dienos ir galės būti taikomas įgyvendinamuose projektuose išlaidoms, patirtoms nuo atnaujinto fiksuotojo vieneto įkainio įsigaliojimo dienos, jei tokia sąlyga bus numatyta projektų finansavimo sąlygų aprašuose.</t>
  </si>
  <si>
    <t>FĮ-15-01. Karjeros specialisto, kurio darbas laikomas pedagoginiu, darbo užmokesčio išlaidų FĮ nustatymo tyrimas</t>
  </si>
  <si>
    <t>4 komponentas „Kokybiškas ir prieinamas švietimas visą gyvenimą kiekvienam gyventojui“</t>
  </si>
  <si>
    <t>Reforma „Kompetencijos žaliajai ir skaitmeninei transformacijai įgyjamos profesinio mokymo sistemoje“</t>
  </si>
  <si>
    <t>Projekto dalyviai, sėkmingai baigę mokymus arba jų dalį* pameistrystės forma darbo vietoje metu ir gavę baigimo pažymėjimą.</t>
  </si>
  <si>
    <t>Projekto dalyvių skaičius</t>
  </si>
  <si>
    <t>Projekto dalyvio ilgos trukmės (nuo 880 val.) formaliojo profesinio mokymo pagal pameistrystės formą darbo vietoje fiksuotasis vieneto įkainis, be PVM</t>
  </si>
  <si>
    <t>FĮ-16-01</t>
  </si>
  <si>
    <t>1) pameistrystės darbo sutartis ar kitas lygiavertis dokumentas** su priedais (mokymo sutartimi), kuriuose turi būti nurodyta mokymosi pameistrystės forma trukmė valandomis;
2) profesinės mokymo įstaigos mokomam asmeniui išduotas dokumentas, patvirtinantis įgytas profesines žinias (pažymėjimas, kuriame turi būti nurodyti išklausyti moduliai ar jų dalys, baigti pameistrystės mokymo forma).</t>
  </si>
  <si>
    <t>Fiksuotąjį vieneto įkainį sudaro šie komponentai:
- profesinio mokymo įstaigos mokytojų ir kito mokymo įstaigų personalo darbo užmokesčio išlaidos papildomoms mokymo veikloms, reikalingoms pameistrystės vykdymui, jeigu tos veiklos nėra finansuojamos iš mokinio krepšelio (prižiūrint pameistrį, derinant teoriją su praktika ir kt.) (P1); 
- projekto dalyvio, mokytojo ir kito mokymo įstaigų personalo kelionių į praktinio mokymo vykdymo vietą ir grįžimo iš jos išlaidos (P2);
- projekto dalyvio, mokytojo ir kito mokymo įstaigų personalo reikalingos praktinio mokymo metu apgyvendinimo išlaidos (P3);
- išlaidos praktinio mokymo vykdymui darbo vietoje reikalingoms medžiagoms ir reikmenims (P4);
- darbdavio, apdraudusio projekto dalyvio civilinę atsakomybę, draudimo išlaidos (P5);
- projekto dalyvio darbo užmokesčio išlaidos su darbdavio mokesčiais patiriamos praktinio mokymo metu (P6);
- profesijos meistro ir (ar) organizatorių darbo užmokesčio išlaidos su darbdavio mokesčiais patiriamos praktinio mokymo metu (P7); 
- profesijos meistro mokymo kaip dirbti su projekto dalyviu išlaidos (P8).</t>
  </si>
  <si>
    <t>Kadangi fiksuotieji vieneto įkainiai nustatyti remiantis vykdomų projektų, kurių vėliausia veiklų įgyvendinimo pabaigos data – 2023 m., duomenimis, fiksuotieji vieneto įkainiai galės būti atnaujinami ne anksčiau kaip 2023 m. II ketv. ir vėliau bus perskaičiuojami kiekvienais metais vieną kartą per metus iki einamųjų metų II ketv. pabaigos. 
Atnaujinant dydžius turi būti atsižvelgiama į Lietuvos statistikos departamento pateiktą (viešą) informaciją ir įvertinami aktualių teisės aktų pasikeitimai, o fiksuotųjų dydžių komponentai turi būti perskaičiuoti pagal žemiau išvardintas sąlygas:
P1, P6, P7 – mokytojų ir kito mokymo įstaigų personalo darbo užmokesčio išlaidų papildomoms mokymo veikloms, projekto dalyvio ir profesijos meistro ir (ar) organizatorių darbo užmokesčio išlaidų fiksuotųjų vieneto įkainių komponentai indeksuojami atsižvelgiant į Lietuvos statistikos departamento bendrą šalies mėnesinio darbo užmokesčio (bruto) indeksą, lyginant su ankstesniais metais ;
P2 – kelionės išlaidų fiksuotųjų vieneto įkainių komponentas indeksuojamas atsižvelgiant į vartotojų kainų pokytį, apskaičiuotą pagal suderintą vartotojų kainų indeksą vartojimo prekių ir paslaugų skyriui „Transportas“ palyginti su ankstesniais metais ;
P4, P5 – išlaidų medžiagoms ir reikmenims bei civilinės atsakomybės draudimo išlaidų fiksuotųjų vieneto įkainių komponentai indeksuojami atsižvelgiant į vartotojų kainų pokytį, apskaičiuotą pagal suderintą vartotojų kainų indeksą vartojimo prekių ir paslaugų skyriui „Vartojimo prekės ir paslaugos“ palyginti su ankstesniais metais“  ;
P8 – įmonių darbuotojų, t.y. profesijos meistrų, mokymo išlaidų fiksuotųjų vieneto įkainių komponentas indeksuojamas atsižvelgiant į vartotojų kainų pokytį, apskaičiuotą pagal suderintą vartotojų kainų indeksą vartojimo prekių ir paslaugų skyriui „Švietimas“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</si>
  <si>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pirminio ir tęstinio profesinio mokymo programų moksleiviai
* - Taikoma tik tais atvejais, kai mokymai pameistrystės forma trunka ilgiau nei 1440 val. Tinkamu finansuoti išlaidų patyrimo laikotarpiu laikoma dalis baigtų mokymų, kuri neviršija 1440 val.
** - Lietuvos Respublikos darbo kodekso patvirtinimo, įsigaliojimo ir įgyvendinimo įstatymas, VI skyrius Darbo sutarčių rūšys</t>
  </si>
  <si>
    <t>FĮ-16-01 – FĮ-16-04. Profesinio mokymo programų moksleivių profesinio mokymo pagal pameistrystės formą išlaidų FĮ nustatymo tyrimas</t>
  </si>
  <si>
    <t>Projekto dalyvio ilgos trukmės (nuo 880 val.) formaliojo profesinio mokymo pagal pameistrystės formą darbo vietoje fiksuotasis vieneto įkainis, su PVM</t>
  </si>
  <si>
    <t>FĮ-16-02</t>
  </si>
  <si>
    <t>Projekto dalyvio trumpos trukmės (ne daugiau nei 879 val.) formaliojo profesinio mokymo pagal pameistrystės formą darbo vietoje fiksuotasis vieneto įkainis, be PVM</t>
  </si>
  <si>
    <t>FĮ-16-03</t>
  </si>
  <si>
    <t>Projekto dalyvio trumpos trukmės (ne daugiau nei 879 val.) formaliojo profesinio mokymo pagal pameistrystės formą darbo vietoje fiksuotasis vieneto įkainis, su PVM</t>
  </si>
  <si>
    <t>FĮ-16-04</t>
  </si>
  <si>
    <t>Projekto dalyvio ilgos trukmės (nuo 880 val. ) formaliojo profesinio mokymo pagal pameistrystės formą darbo vietoje fiksuotasis vieneto įkainis, su PVM</t>
  </si>
  <si>
    <t>Projekto dalyviai, dalyvavę nacionalinėje mobilumo programoje sektoriniuose praktinio mokymo centruose ir gavę pažymėjimą apie patobulintus praktinius ir (arba) skaitmeninius įgūdžius.</t>
  </si>
  <si>
    <t>Projekto dalyvių, dalyvavusių nacionalinėje mobilumo programoje sektoriniuose praktinio mokymo centruose ir gavusių pažymėjimą apie patobulintus praktinius bei skaitmeninius įgūdžius, skaičius.</t>
  </si>
  <si>
    <t>Projekto dalyvio formaliojo profesinio mokymo dalyvavimo mobilumo programoje, kurios trukmė ne mažiau kaip 5 dienos, vienos dienos sektoriniame praktinio mokymo centre fiksuotasis vieneto įkainis, be PVM</t>
  </si>
  <si>
    <t>FĮ-17-01</t>
  </si>
  <si>
    <t>1) Projekto dalyviui išduotas priimančios profesinio mokymo įstaigos pažymėjimas apie patobulintus praktinius ir (arba) skaitmeninius įgūdžius, kuriame turi būti nurodytas mokymų laikas dienomis;
2) mokinių, kurie mokėsi pagal profesinio mokymo programas sektoriniame praktinio mokymo centre lankomumo apskaitos dokumento, iš kurio būtų galima įsitikinti dėl mokymų dienų skaičiaus bei dienos trukmės (kuri turi būti ne mažiau kaip 6 val. ir ne daugiau kaip 8 val.), kopija.</t>
  </si>
  <si>
    <t xml:space="preserve">Fiksuotąjį vieneto įkainį sudaro šie komponentai:
- profesinio mokymo įstaigos mokytojų ir kito mokymo įstaigų personalo darbo užmokesčio ir priskaičiuotų kasmetinių atostogų išlaidos, kai mokama už valandas, kurias mokytojai ir kitas mokymo įstaigų personalas dalyvauja papildomose mokymo sektoriniame praktinio mokymo centre veiklose, jeigu jos nėra finansuojamos iš mokinio krepšelio, ir (ar) kompensacijos už nepanaudotas kasmetines atostogas bei išmokos už papildomas poilsio dienas (P1); 
- mokomų asmenų ir juos lydinčių asmenų (profesijos mokytojų arba praktinio mokymo vadovų) tiesiogiai su projektu susijusios kelionių Lietuvos Respublikoje į mokymo vietą (sektorinį praktinio mokymo centrą) ir grįžimo iš jos išlaidos (P2);
- mokomų asmenų ir juos lydinčių asmenų (profesijos mokytojų arba praktinio mokymo vadovų) būtinos apgyvendinimo išlaidos (P3);
- mokomų asmenų ir juos lydinčių asmenų (profesijos mokytojų arba praktinio mokymo vadovų) maitinimo išlaidos (P4);
- išlaidos praktinio mokymo vykdymui sektoriniame praktinio mokymo centre reikalingoms medžiagoms ir reikmenims, priskiriamiems trumpalaikiam turtui, įsigyti (P5).
</t>
  </si>
  <si>
    <t>Kadangi fiksuotieji vieneto įkainiai nustatyti remiantis vykdomų projektų, kurių vėliausia veiklų įgyvendinimo pabaigos data – 2023 m., duomenimis, fiksuotieji vieneto įkainiai galės būti atnaujinami ne anksčiau kaip 2023 m. II ketv. ir vėliau bus perskaičiuojami kiekvienais metais vieną kartą per metus iki einamųjų metų II ketv. pabaigos. 
Atnaujinant dydžius turi būti atsižvelgiama į Lietuvos statistikos departamento pateiktą (viešą) informaciją ir įvertinami aktualių teisės aktų pasikeitimai, o fiksuotojo dydžio komponentai turi būti perskaičiuoti pagal žemiau išvardintas sąlygas:
P1 – mokytojų ir kito mokymo įstaigų personalo darbo užmokesčio išlaidų papildomoms mokymo veikloms bei  patirtos vykdančiojo personalo darbo užmokesčio už kasmetines atostogas ir (ar) kompensacijos už nepanaudotas kasmetines atostogas išmokos bei papildomų poilsio dienų išmokos išlaidų fiksuotojo vieneto įkainio komponentas indeksuojamas atsižvelgiant į Lietuvos statistikos departamento bendrą šalies mėnesinio darbo užmokesčio (bruto) indeksą, lyginant su ankstesniais metais ;
P2 – kelionės išlaidų fiksuotojo vieneto įkainio komponentas indeksuojamas atsižvelgiant į vartotojų kainų pokytį, apskaičiuotą pagal suderintą vartotojų kainų indeksą vartojimo prekių ir paslaugų skyriui „Transporto paslaugos“ palyginti su ankstesniais metais ;
P3 – mokomų asmenų ir juos lydinčių asmenų būtinų apgyvendinimo išlaidų fiksuotojo vieneto įkainio komponentas indeksuojamas atsižvelgiant į vartotojų kainų pokytį, apskaičiuotą pagal suderintą vartotojų kainų indeksą vartojimo prekių ir paslaugų skyriui „Apgyvendinimo paslaugos“ palyginti su ankstesniais metais ;
P4 – mokomų asmenų ir juos lydinčių asmenų (profesijos mokytojų arba praktinio mokymo vadovų) maitinimo išlaidų fiksuotojo vieneto įkainio komponentas indeksuojamas atsižvelgiant į vartotojų kainų pokytį, apskaičiuotą pagal suderintą vartotojų kainų indeksą vartojimo prekių ir paslaugų skyriui „Viešojo maitinimo paslaugos“ palyginti su ankstesniais metais ;
P5 – išlaidų medžiagoms ir reikmenims fiksuotojo vieneto įkainio komponentas indeksuojamas atsižvelgiant į vartotojų kainų pokytį, apskaičiuotą pagal suderintą vartotojų kainų indeksą vartojimo prekių ir paslaugų skyriui „Vartojimo prekės ir paslaugos“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</si>
  <si>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dalyviai – mokiniai, atvykstantys mokytis į sektorinį praktinio mokymo centrą pagal formaliojo profesinio mokymo programas projekto įgyvendinimo metu iš kitų profesinio mokymo įstaigų, kurios neturi sektorinio praktinio mokymo centro arba turi kito ūkio sektoriaus sektorinį praktinio mokymo centrą.
Mokymų diena turi būti ne trumpesnės kaip 6 val. ir ne ilgesnės kaip 8 val. per dieną trukmės.</t>
  </si>
  <si>
    <t>FĮ-17-01 - FĮ-17-02. Profesinio mokymo įstaigų mokinių mobilumo į sektorinius praktinio mokymo centrus išlaidų FĮ nustatymo tyrimas</t>
  </si>
  <si>
    <t>Projekto dalyvio formaliojo profesinio mokymo dalyvavimo mobilumo programoje, kurios trukmė ne mažiau kaip 5 dienos, vienos dienos sektoriniame praktinio mokymo centre fiksuotasis vieneto įkainis, su PVM</t>
  </si>
  <si>
    <t>FĮ-17-02</t>
  </si>
  <si>
    <t xml:space="preserve">„Daugiau galimybių kiekvienam aktyviai kurti šalies gerovę“ </t>
  </si>
  <si>
    <t>Reforma „Į klientą orientuotas užimtumo rėmimas“</t>
  </si>
  <si>
    <t>Projekto dalyviai, gavę neformaliojo švietimo ir savišvietos būdu įgytų kompetencijų pripažinimo išvadą</t>
  </si>
  <si>
    <t>Projekto dalyvių, kuriems atliktas neformaliojo švietimo ir savišvietos būdu įgytų kompetencijų pripažinimas, skaičius</t>
  </si>
  <si>
    <t>Fiksuotasis vieneto įkainis už projekto dalyvio neformaliojo švietimo ir savišvietos būdu įgytų kompetencijų pripažinimą</t>
  </si>
  <si>
    <t>FĮ-18-01</t>
  </si>
  <si>
    <t xml:space="preserve"> 1) Projekto dalyvių neformaliojo švietimo ir savišvietos būdu įgytų aukštą pridėtinę vertę kuriančių kompetencijų pripažinimą  įrodantis dokumentas – neformaliojo švietimo ir savišvietos būdu įgytų aukštą pridėtinę vertę kuriančių kompetencijų pripažinimo išvada, kurią išduoda įmonė, turinti teisę pripažinti neformaliojo švietimo ir savišvietos būdu įgytas kompetencijas. </t>
  </si>
  <si>
    <t>Neformaliojo švietimo ir savišvietos būdu įgytų kompetencijų pripažinimo išlaidos</t>
  </si>
  <si>
    <t>Fiksuotasis vieneto įkainis atnaujinamas kiekvienais metais vieną kartą per metus iki I ketv. pabaigos, atsižvelgiant į Lietuvos statistikos departamento pateiktą (viešą) informaciją ir indeksuojant fiksuotąjį vieneto įkainį pagal vartotojų kainų pokytį, apskaičiuotą pagal suderintą vartotojų kainų indeksą vartojimo prekių ir paslaugų skyriui „Švietimas“ palyginti su ankstesniais metais.
Pagal aukščiau numatytą sąlygą perskaičiuotas fiksuotojo vieneto įkainis įsigalios nuo atnaujinto dydžio paskelbimo dienos ir galės būti taikomas fiksuotojo vieneto įkainio rezultatams, pasiektiems po atnaujinto fiksuotojo vieneto įkainio įsigaliojimo dienos.</t>
  </si>
  <si>
    <t>Projekto dalyvis – bedarbis ar užimtas asmuo, dirbantis ir pagal Užimtumo įstatymą turintis užimto asmens statusą, siekiantys įgyti aukštos pridėtinės vertės kvalifikaciją ar kompetenciją.</t>
  </si>
  <si>
    <t>FĮ-18-01. Neformaliojo švietimo ir savišvietos būdu įgytų kompetencijų pripažinimo FĮ nustatymo tyrimas</t>
  </si>
  <si>
    <t>Vėjo elektrinės įrengtoji galia</t>
  </si>
  <si>
    <t>Vėjo elektrinės 1 kW įrengtosios galios fiksuotasis vieneto įkainis, be PVM</t>
  </si>
  <si>
    <t>FĮ-19-01</t>
  </si>
  <si>
    <t>1) Leidimas gaminti elektros energiją, išduotas Valstybinės energetikos reguliavimo tarnybos. Tais atvejais, kai pagal Lietuvos Respublikos elektros energetikos įstatymą tokio leidimo nereikia  – rangovo deklaracija operatoriui;
2) įrangos, atitinkančios nustatytus reikalavimus, kuriuose būtų nurodyta vėjo elektrinių įrengtoji galia, įsigijimą (tapimą elektrinės valdytoju) pagrindžiantys dokumentai;
3) statybos užbaigimo aktas (jei taikoma) arba surašyta deklaracija apie statybos užbaigimą;
4) įrengtos vėjo elektrinės, kuriai neprivaloma pateikti statybos užbaigimo akto arba surašytos deklaracijos apie statybos užbaigimą, fotonuotraukos.</t>
  </si>
  <si>
    <t xml:space="preserve">Fiksuotasis vieneto įkainis taikomas šioms išlaidoms: atitinkamos įrengtosios galios vėjo elektrinės įrangai (elektrinė, įskaitant elektrinės bokštą su visais priklausiniais, bei pamatai) ir elektrinės įrengimui (pamatų ir elektrinės bokšto įrengimas, elektrinės paleidimo darbai). </t>
  </si>
  <si>
    <t>Fiksuotasis vieneto įkainis atnaujinamas kiekvienais metais vieną kartą per metus iki I ketv. pabaigos pagal žemiau nurodytas sąlygas:
1. įvertinant pasikeitusį PVM įstatyme  nustatytą PVM tarifą;
2. pagal Lietuvos statistikos departamento pateiktą (viešą) informaciją ir perskaičiuojant dydžius į atitinkamų metų (N) kainų lygį, remiantis Lietuvos statistikos departamento nurodytu vartotojų kainų indeksu, lyginant su N-1 metais: vartotojų kainų indeksas pagal COICOP klasifikatorių „00 Vartojimo prekės ir paslaugos“.
Pagal aukščiau numatytas sąlygas perskaičiuotas fiksuotasis vieneto įkainis įsigalios nuo atnaujintų dydžių paskelbimo dienos ir galės būti taikomas fiksuotojo vieneto įkainio rezultatui, pasiektam po fiksuotojo vieneto įkainio įsigaliojimo.</t>
  </si>
  <si>
    <t>FĮ-19-01 – FĮ-19-02. Vėjo elektrinių įrangos bei įrengimo išlaidų FĮ nustatymo tyrimas</t>
  </si>
  <si>
    <t>Vėjo elektrinės 1 kW įrengtosios galios fiksuotasis vieneto įkainis, su PVM</t>
  </si>
  <si>
    <t>FĮ-19-02</t>
  </si>
  <si>
    <t>2.3 prioritetas „Sąlygų tvariai mėlynajai ekonomikai pakrantės rajonuose ir salų bei sausumos vietovėse sudarymas ir žvejybos bei akvakultūros bendruomenių vystymosi skatinimas“</t>
  </si>
  <si>
    <t>2.3.1. Sudaryti sąlygas tvariai mėlynajai ekonomikai pakrantės rajonuose ir salų bei sausumos vietovėse ir skatinti žvejybos bei akvakultūros bendruomenių vystymąsi.</t>
  </si>
  <si>
    <t>Žvejybos ir akvakultūros regionas</t>
  </si>
  <si>
    <t>1,68 proc.</t>
  </si>
  <si>
    <t>BIVP parengiamieji veiksmai</t>
  </si>
  <si>
    <t>Parengta vietos plėtros strategija</t>
  </si>
  <si>
    <t>Parengtų vietos plėtros strategijų skaičius, vnt.</t>
  </si>
  <si>
    <t>V</t>
  </si>
  <si>
    <t>Vietos plėtros strategijos parengimo fiksuotoji suma, be PVM</t>
  </si>
  <si>
    <t>FS-02-01</t>
  </si>
  <si>
    <t>Parengta vietos plėtros strategija, vertinimo metu surinkusi nemažiau kaip 40 proc. kokybės vertinimo balų.</t>
  </si>
  <si>
    <t>Fiksuotąją sumą sudaro:
1. Darbo užmokesčio išlaidos;
2. PVM neapmokestinamų paslaugų išlaidos;
3. Prekių ir paslaugų, kurioms taikomas standartinis PVM, išlaidos.</t>
  </si>
  <si>
    <t>Fiksuotoji suma atnaujinama kiekvienais metais, vieną kartą per metus iki II ketv. pab., pagal žemiau išvardintas sąlygas: 
1. įvertinant pasikeitusį PVM įstatyme  nustatytą PVM tarifą;
2. pagal Lietuvos statistikos departamento pateiktą (viešą) informaciją apie vartotojų kainų indeksą (toliau - VKI) (2015 m. - 100), (pagal COICOP klasifikatorių – 00 „Vartojimo prekės ir paslaugos“);
3. darbo užmokesčio išlaidų fiksuotosios sumos  kategorija indeksuojama atsižvelgiant į Lietuvos statistikos departamento bendrą šalies mėnesinio darbo užmokesčio (bruto) indeksą, lyginant su ankstesniais metais.
Pagal aukščiau numatytas sąlygas perskaičiuota fiksuotoji suma įsigalios nuo atnaujinto dydžio paskelbimo dienos ir galės būti taikoma fiksuotosios sumos rezultatui, pasiektam po atnaujintos fiksuotosios sumos įsigaliojimo dienos.</t>
  </si>
  <si>
    <t>Vietos plėtros strategijos parengimo fiksuotosios sumos nustatymo tyrimas (2022 m. spalio 6 d. redakcija)</t>
  </si>
  <si>
    <t>Vietos plėtros strategijos parengimo fiksuotoji suma, su PVM</t>
  </si>
  <si>
    <t>FS-02-02</t>
  </si>
  <si>
    <t>Vietos plėtros strategijos parengimo fiksuotosios sumos nustatymo tyrimas (2023 m. liepos 1 d. redakcija)</t>
  </si>
  <si>
    <t>Vietos plėtros strategijos parengimo fiksuotosios sumos nustatymo tyrimas (2024 m. liepos 1 d. redakcija)</t>
  </si>
  <si>
    <t>Vietos plėtros strategijos parengimo fiksuotosios sumos nustatymo tyrimas (2025 m. birželio 1 d. redakcija)</t>
  </si>
  <si>
    <t>Vietos plėtros strategijos parengimo fiksuotosios sumos nustatymo tyrimas (2026 m.liepos 1 d. redakcija)</t>
  </si>
  <si>
    <t xml:space="preserve">2 prioritetas „Darnios akvakultūros veiklos 
skatinimas ir žvejybos bei akvakultūros produktų perdirbimas 
ir prekyba jais, taip prisidedant prie aprūpinimo maistu 
saugumo Sąjungoje“ </t>
  </si>
  <si>
    <t>2.2.1 Skatinti darnią akvakultūros veiklą, visų pirma didinti 
akvakultūros produktų gamybos konkurencingumą, kartu 
užtikrinant, kad veikla būtų aplinkos požiūriu tvari ilguoju 
laikotarpiu.</t>
  </si>
  <si>
    <t>16 proc.</t>
  </si>
  <si>
    <t>Neigiamo poveikio aplinkai mažinimas ir (arba) teigiamo poveikio  didinimas ir prisidėjimas prie geros aplinkos būklės</t>
  </si>
  <si>
    <t>Akvakultūros ūkio deklaruotas metinis įveistų tvenkinių plotas, kuriame įgyvendinami gamtotvarkos darbai pagal nustatyta tvarka patvirtintą gamtotvarkos planą</t>
  </si>
  <si>
    <t>Vienerių metų vykdomų gamtotvarkos darbų išlaidų fiksuotasis vieneto įkainis už 1 ha akvakultūros ūkio deklaruotą ataskaitiniais metais įveistą tvenkinių plotą, be PVM</t>
  </si>
  <si>
    <t>FĮ-20-01</t>
  </si>
  <si>
    <t>Siekiant gauti iš Europos Komisijos apmokėjimą pagal fiksuotąjį vieneto įkainį, kiekybinio rezultato pasiekimui pagrįsti bus kaupiami šie dokumentai (arba jų kopijos): 
1.	parengtas ir atsakingų institucijų patvirtintas akvakultūros ūkio gamtotvarkos planas;
2.	darbų atlikimo faktą įrodantys dokumentai, pvz., atliktų darbų aktas(-ai) ir (arba) darbų priėmimo–perdavimo aktas(-ai), NMA Agro mobiliąja programa darytos nuotraukos ir pan.;
3.	Nacionalinės mokėjimo agentūros prie Žemės ūkio ministerijos parengtas projekto veiklos ataskaitos įvertinimą patvirtinantis dokumentas, pvz., patikros lapas, kuriame patvirtinta, kad gamtotvarkos plane numatyti darbai už ataskaitinius metus buvo įgyvendinti.</t>
  </si>
  <si>
    <t>Fiksuotąjį vieneto įkainį sudaro ataskaitiniais metais faktiškai atliktų gamtotvarkos plane numatytų reguliariai vykdomų bei vienkartinių gamtotvarkos darbų išlaidos akvakultūros ūkiuose.</t>
  </si>
  <si>
    <t>Fiksuotasis vieneto įkainis atnaujinamas kiekvienais metais, vieną kartą per metus iki I ketv. pab., pagal žemiau išvardintas sąlygas: 
1)	įvertinant pasikeitusį PVM įstatyme  nustatytą PVM tarifą;
2)	pagal Lietuvos statistikos departamento pateiktą (viešą) informaciją apie vartotojų kainų indeksą (toliau – VKI) (2015 m. – 100),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</si>
  <si>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Akvakultūros ūkių gamtotvarkos darbų išlaidų fiksuotojo vieneto įkainio nustatymo tyrimas (2023 m. spalio 20 d. redakcija)</t>
  </si>
  <si>
    <t>Vienerių metų vykdomų gamtotvarkos darbų išlaidų fiksuotasis vieneto įkainis už 1 ha akvakultūros ūkio deklaruotą ataskaitiniais metais įveistą tvenkinių plotą, su PVM</t>
  </si>
  <si>
    <t>FĮ-20-02</t>
  </si>
  <si>
    <t>Akvakultūros ūkių gamtotvarkos darbų išlaidų fiksuotojo vieneto įkainio nustatymo tyrimas (2024 m. kovo 1 d. redakcija)</t>
  </si>
  <si>
    <t>Akvakultūros ūkių gamtotvarkos darbų išlaidų fiksuotojo vieneto įkainio nustatymo tyrimas (2025 m. vasario 27 d. redakcija)</t>
  </si>
  <si>
    <t>Akvakultūros ūkių gamtotvarkos darbų išlaidų fiksuotojo vieneto įkainio nustatymo tyrimas (2026 m. balandžio 1 d. redakcija)</t>
  </si>
  <si>
    <t>1 prioritetas „Skatinti tausią žvejybą ir jūrų biologinių išteklių atkūrimą ir išsaugojimą“</t>
  </si>
  <si>
    <t>1.1. Stiprinti ekonominiu, socialiniu ir aplinkosaugos požiūriu darnią žvejybos veiklą</t>
  </si>
  <si>
    <t>1,45 proc.</t>
  </si>
  <si>
    <t>Mažinti neigiamą poveikį ir (arba) prisidėti prie teigiamo poveikio aplinkai ir prisidėti prie geros aplinkos būklės</t>
  </si>
  <si>
    <t>Viešųjų juridinių asmenų projektą vykdančio personalo darbo užmokestis</t>
  </si>
  <si>
    <t>Viešųjų juridinių asmenų projektą vykdančio personalo darbo  valandų skaičius, val.</t>
  </si>
  <si>
    <t>Viešųjų juridinių asmenų projektą vykdančio personalo vienos valandos darbo užmokesčio fiksuotasis vieneto įkainis R, L, G, N, S, A, E, P, H ekonomikos sektoriams pagal EVRK 2 klasifikatorių</t>
  </si>
  <si>
    <t>FĮ-21-01</t>
  </si>
  <si>
    <t xml:space="preserve">1.	Darbo sutartis;
2.	darbo laiko apskaitos žiniaraštis;
3.	informacija apie priklausymą konkrečiam ekonomikos sektoriui, kuri pateikiama Lietuvos statistikos departamento internetiniame puslapyje  (http://www2.stat.gov.lt:8777/imones/sektor.html; https://osp.stat.gov.lt/600 ). </t>
  </si>
  <si>
    <t>Projektą vykdančio personaloi darbo užmokestis</t>
  </si>
  <si>
    <t xml:space="preserve">Fiksuotieji vieneto įkainių dydžiai atnaujinami kiekvienais metais vieną kartą per metus iki N metų II ketv. pab. pagal žemiau nurodytas sąlygas:
1.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mėnesinį (bruto) darbo užmokestį nuo N-1 metų (naudojant metinius duomenis)  arba nuo paskutinių keturių ketvirčių (naudojant ketvirčio duomenis) . 
2. pasikeitus draudėjo apskaičiuojamų ir mokamų valstybinio socialinio draudimo įmokos (VSDneterm), įmokos į Garantinį (GFnebiudž) ir Ilgalaikio darbo išmokų (IDIFnebiudžt) fondus dydžiams, kurie yra įtraukti į fiksuotųjų vieneto įkainių apskaičiavimo formulę. </t>
  </si>
  <si>
    <t>Viešųjų juridinių asmenų projektą vykdančio personalo darbo užmokesčio išlaidų fiksuotųjų vieneto įkainių nustatymo tyrimas (2023 m. sausio 13 d. redakcija)</t>
  </si>
  <si>
    <t>2 prioritetas „Skatinti tvarią akvakultūros veiklą ir žvejybos bei akvakultūros produktų perdirbimą ir prekybą, taip prisidedant prie aprūpinimo maistu Sąjungoje“</t>
  </si>
  <si>
    <t xml:space="preserve">5,7 proc. </t>
  </si>
  <si>
    <t>Ekonomiškai gyvybingų, konkurencingų ir patrauklių žvejybos, akvakultūros ir perdirbimo sektorių sąlygų skatinimas</t>
  </si>
  <si>
    <t>Viešųjų juridinių asmenų projektą vykdančio personalo vienos valandos darbo užmokesčio fiksuotasis vieneto įkainis C, F, O, Q, D, M ekonomikos sektoriams pagal EVRK 2 klasifikatorių</t>
  </si>
  <si>
    <t>FĮ-21-02</t>
  </si>
  <si>
    <t>2.2. Skatinti žvejybos ir akvakultūros produktų prekybą, kokybę ir pridėtinę vertę, taip pat šių produktų perdirbimą</t>
  </si>
  <si>
    <t xml:space="preserve">5,15 proc. </t>
  </si>
  <si>
    <t>Viešųjų juridinių asmenų projektą vykdančio personalo vienos valandos darbo užmokesčio fiksuotasis vieneto įkainis J ir K ekonomikos sektoriams pagal EVRK 2 klasifikatorių</t>
  </si>
  <si>
    <t>FĮ-21-03</t>
  </si>
  <si>
    <t>3 prioritetas „Sudaryti sąlygas darniai mėlynajai ekonomikai pakrančių, salų bei sausumos teritorijose, skatinti žvejybos bei akvakultūros bendruomenių vystymąsi “</t>
  </si>
  <si>
    <t>3.1. Sudaryti sąlygas darniai mėlynajai ekonomikai pakrančių, salų bei sausumos teritorijose, skatinti žvejybos bei akvakultūros bendruomenių tvarų vystymąsi</t>
  </si>
  <si>
    <t xml:space="preserve">20 proc. </t>
  </si>
  <si>
    <t>Bendruomenės inicijuotos vietos plėtros einamosios išlaidos ir aktyvus pritaikymas.</t>
  </si>
  <si>
    <t>Viešųjų juridinių asmenų projektą vykdančio personalo darbo užmokesčio išlaidų fiksuotųjų vieneto įkainių nustatymo tyrimas (2023 m. liepos 1 d. redakcija)</t>
  </si>
  <si>
    <t>Viešųjų juridinių asmenų projektą vykdančio personalo darbo užmokesčio išlaidų fiksuotųjų vieneto įkainių nustatymo tyrimas (2024 m. liepos 1 d. redakcija)</t>
  </si>
  <si>
    <t>Viešųjų juridinių asmenų projektą vykdančio personalo darbo užmokesčio išlaidų fiksuotųjų vieneto įkainių nustatymo tyrimas (2025 m. birželio 1 d. redakcija)</t>
  </si>
  <si>
    <t>Viešųjų juridinių asmenų projektą vykdančio personalo darbo užmokesčio išlaidų fiksuotųjų vieneto įkainių nustatymo tyrimas (2026 m. liepos 1 d. redakcija)</t>
  </si>
  <si>
    <t xml:space="preserve">3-iasis ramstis„Pažangus, tvarus ir integracinis augimas, įskaitant ekonominę sanglaudą, darbo vietas, našumą, konkurencingumą, mokslinius tyrimus, plėtrą ir inovacijas, bei gerai veikianti vidaus rinka su stipriomis mažosiomis ir vidutinėmis įmonėmis“
4-asis ramstis „Socialinė ir teritorinė sanglauda“
5-asis ramstis „Sveikata, ekonominis, socialinis ir institucinis atsparumas, įskaitant reagavimą į krizes ir parengtumą krizėms“
 </t>
  </si>
  <si>
    <t xml:space="preserve">5 komponentas „Aukštasis mokslas, nuosekli mokslo ir inovacijų skatinimo sistema ir aukštos pridėtinės vertės verslas“ 
4 komponentas „Kokybiškas ir prieinamas švietimas visą gyvenimą kiekvienam gyventojui“ 
1 komponentas „Atspari grėsmėms ir pasirengusi ateities iššūkiams sveikatos priežiūros sistema“ 
</t>
  </si>
  <si>
    <t>Reforma E.1.3. Bendros mokslo ir inovacijų misijos Sumaniosios specializacijos srityse.
Reforma D.1.4. Kompetencijos žaliajai ir skaitmeninei transformacijai įgyjamos profesinio mokymo sistemoje.
Reforma A.1.2. Ilgalaikės priežiūros paslaugų teikimas.</t>
  </si>
  <si>
    <t>Projekto dalyvio ir (arba) projektą vykdančio personalo tarpmiestinės kelionės Lietuvoje atstumas</t>
  </si>
  <si>
    <t>km</t>
  </si>
  <si>
    <t>EGADP/V</t>
  </si>
  <si>
    <t xml:space="preserve">Kelionių išlaidų Lietuvoje fiksuotasis vieneto įkainis, be PVM </t>
  </si>
  <si>
    <t>FĮ-22-01</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</si>
  <si>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su projektu susijusias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</si>
  <si>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Tarpmiestinių kelionių Lietuvoje išlaidos</t>
  </si>
  <si>
    <t>1. įvertinant pasikeitusį PVM įstatyme nustatytą PVM tarifą; 2. pagal Lietuvos statistikos departamento pateiktą (viešą) informaciją ir perskaičiuojant fiksuotuosius vieneto įkainius į atitinkamų metų (N) kainų lygį, remiantis Lietuvos statistikos departamento nurodytu vartotojų kainų indeksu, lyginant su N–1 metais: vartotojų kainų indeksas pagal COICOP klasifikatorių “073 Transporto paslaugos“</t>
  </si>
  <si>
    <t>Transporto priemonės(-ių) rūšiai(-ims) apribojimų nenustatoma. Tuo atveju, jeigu keliaujama privačiu arba nuomotu transportu, kuriame vienu metu vyksta du ir (ar) daugiau asmenų, fiksuotasis vieneto įkainis skaičiuojamas kiekvienam tuo transportu vykstančiam projekto dalyviui ir (arba) projektą vykdančiam personalui už nuvažiuotą kilometrų skaičių.</t>
  </si>
  <si>
    <t>FĮ-22-01 – FĮ-22-02. Kelionių išlaidų Lietuvoje fiksuotojo vieneto įkainio nustatymo tyrimas</t>
  </si>
  <si>
    <t xml:space="preserve">Kelionių išlaidų Lietuvoje fiksuotasis vieneto įkainis, su PVM </t>
  </si>
  <si>
    <t>FĮ-22-02</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</si>
  <si>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tiesiogines projekto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</si>
  <si>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FĮ-22-01 - FĮ-22-02 Kelionių išlaidų Lietuvoje FĮ nustatymo tyrimas (PMIF)</t>
  </si>
  <si>
    <t>Ūkio subjekto  įrengtos ar įsigytos saulės elektrinės galia</t>
  </si>
  <si>
    <t>Fiksuotasis vieneto įkainis ūkio subjektams už 1 kW įrengtos ar įsigytos saulės elektrinės, kurios įrengtoji galia neviršija 500 kW, be PVM</t>
  </si>
  <si>
    <t>FĮ-23-01</t>
  </si>
  <si>
    <t xml:space="preserve">1) Įsigijimą pagrindžiančių bei perėmimo nuosavybėn (įrangos perdavimo-priėmimo aktas) įrodančių dokumentų kopijos; 
2) įrangos techniniai duomenys (įrenginio pasas ir/ar techninė specifikacija), kuriuose nurodyta įrengtos saulės elektrinės galia;
3) leidimas gaminti elektros energiją, kai taikoma. </t>
  </si>
  <si>
    <t>Fiksuotieji vieneto įkainiai gali būti atnaujinami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00 kategorija „Vartojimo prekės ir paslaugos“) .</t>
  </si>
  <si>
    <t>Ūkio subjektas – fizinis ar juridinis asmuo arba kita organizacija, juridinio asmens ar kitos organizacijos filialas, Lietuvos Respublikos teritorijoje vykdantis teisės aktų reglamentuojamą ūkinę veiklą, kurią prižiūri subjektai (priežiūros institucijos) įstatymų nustatyta tvarka įgalioti atlikti viešąjį administravimą.</t>
  </si>
  <si>
    <t>Saulės elektrinių įrengimo ar įsigijimo iš elektrinių parkų FĮ nustatymo tyrimas (2023 m. sausio 27 d. redakcija)</t>
  </si>
  <si>
    <t>Fiksuotasis vieneto įkainis ūkio subjektams už 1 kW įrengtos ar įsigytos saulės elektrinės, kurios įrengtoji galia neviršija 500 kW, su PVM</t>
  </si>
  <si>
    <t>FĮ-23-02</t>
  </si>
  <si>
    <t>2 prioritetas „Darnios akvakultūros veiklos skatinimas ir žvejybos bei akvakultūros produktų perdirbimas ir prekyba jais, taip prisidedant prie aprūpinimo maistu saugumo Sąjungoje“</t>
  </si>
  <si>
    <t xml:space="preserve">2.1. Skatinti darnią akvakultūros veiklą, visų pirma didinti akvakultūros produktų gamybos konkurencingumą, kartu užtikrinant, kad veikla būtų aplinkos požiūriu tvari ilguoju laikotarpiu.
</t>
  </si>
  <si>
    <t>Fiksuotasis vieneto įkainis ūkio subjektams už 1 kW įrengtos ar įsigytos saulės elektrinės, kurios įrengtoji galia yra nuo 501 kW iki 1 000 Kw, be PVM</t>
  </si>
  <si>
    <t>FĮ-23-03</t>
  </si>
  <si>
    <t>Fiksuotasis vieneto įkainis ūkio subjektams už 1 kW įrengtos ar įsigytos saulės elektrinės, kurios įrengtoji galia yra nuo 501 kW iki 1 000 Kw, su PVM</t>
  </si>
  <si>
    <t>FĮ-23-04</t>
  </si>
  <si>
    <t>Bendruomenės inicijuotos vietos plėtros strategijos įgyvendinimas</t>
  </si>
  <si>
    <t>Fiksuotasis vieneto įkainis ūkio subjektams už 1 kW įrengtos ar įsigytos saulės elektrinės, kurios įrengtoji galia nuo 1 001 Kw, be PVM</t>
  </si>
  <si>
    <t>FĮ-23-05</t>
  </si>
  <si>
    <t>Fiksuotasis vieneto įkainis ūkio subjektams už 1 kW įrengtos ar įsigytos saulės elektrinės, kurios įrengtoji galia nuo 1 001 Kw, su PVM</t>
  </si>
  <si>
    <t>FĮ-23-06</t>
  </si>
  <si>
    <t>Saulės elektrinių įrengimo ar įsigijimo iš elektrinių parkų FĮ nustatymo tyrimas (2023 m.liepos 1 d. redakcija)</t>
  </si>
  <si>
    <t>Saulės elektrinių įrengimo ar įsigijimo iš elektrinių parkų FĮ nustatymo tyrimas (2024 m.kovo 1 d. redakcija)</t>
  </si>
  <si>
    <t>Saulės elektrinių įrengimo ar įsigijimo iš elektrinių parkų FĮ nustatymo tyrimas (2025 m. vasario 1 d. redakcija)</t>
  </si>
  <si>
    <t>Saulės elektrinių įrengimo ar įsigijimo iš elektrinių parkų FĮ nustatymo tyrimas (2026 m. balandžio 1 d. redakcija)</t>
  </si>
  <si>
    <t>Socialiai atsakingesnė Lietuva</t>
  </si>
  <si>
    <t>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</si>
  <si>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Priemonės, kuriomis gerinamos lygios galimybės laiku naudotis kokybiškomis, tvariomis ir įperkamomis paslaugomis</t>
  </si>
  <si>
    <t>Psichologo (psichoterapeuto) / socialinio darbuotojo / individualios priežiūros personalo (užimtumo specialisto) projekto veiklose dirbtos valandos</t>
  </si>
  <si>
    <t>Projekto veiklose dirbtų valandų skaičius</t>
  </si>
  <si>
    <t>Psichologo (psichoterapeuto) vienos valandos darbo užmokesčio fiksuotasis vieneto įkainis</t>
  </si>
  <si>
    <t>FĮ-24-01</t>
  </si>
  <si>
    <t>1) kai psichologas (psichoterapeutas) / socialinis darbuotojas / individualios priežiūros personalas (užimtumo specialistas) dirba pagal darbo sutartis:
- darbo sutartis;
- darbo laiko apskaitos žiniaraštis;
2) kai psichologas (psichoterapeutas) teikia paslaugas pagal paslaugų, įskaitant autorines, sutartis:
- paslaugų arba autorinė sutartis;
- sąskaita faktūra arba suteiktų paslaugų priėmimo-perdavimo aktas, kuriuose būtų nurodytas suteiktų paslaugų valandų skaičius.</t>
  </si>
  <si>
    <t xml:space="preserve">Psichologo (psichoterapeuto) / socialinio darbuotojo / individualios priežiūros personalo (užimtumo specialisto) darbo užmokesčio išlaidos </t>
  </si>
  <si>
    <t xml:space="preserve">Fiksuotieji vieneto įkainiai atnaujinami kiekvienais metais vieną kartą per metus iki II ketv. pabaigos, atsižvelgiant į Lietuvos statistikos departamento pateiktą (viešą) informaciją apie bendrą šalies mėnesinio darbo užmokesčio (bruto) indeksą , lyginant su ankstesniais metais. Taip pat atnaujinant fiksuotuosius vieneto įkainius yra įvertinami darbdavio mokesčius reglamentuojančių teisės aktų pasikeitimai.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</si>
  <si>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Pagal nustatytus fiksuotuosius vieneto įkainius apmokama suma už ataskaitinį laikotarpį apskaičiuojama psichologo (psichoterapeuto) / socialinio darbuotojo / individualios priežiūros personalo (užimtumo specialisto) faktiškai dirbtų valandų skaičių (val.) padauginus iš nustatyto fiksuotojo vieneto įkainio, kai dirbama pagal darbo sutartis. Faktiškai dirbtu laiku taip pat laikomas ir apmokamas darbuotojų ligos laikas, už kurį pašalpą moka darbdavys, bei papildomas poilsio laikas, suteikiamas teisės aktuose nustatyta tvarka. Į fiksuotąjį vieneto įkainį jau įskaičiuotos darbuotojų kasmetinių atostogų išlaidos, todėl pagal nustatytus fiksuotuosius vieneto įkainius yra deklaruojamas tik faktiškai dirbtas laikas.
Psichologo (psichoterapeuto) darbo užmokesčio fiksuotasis vieneto įkainis taip pat taikomas fiziniams asmenims, teikiantiems paslaugas pagal paslaugų, įskaitant autorines, sutartis. Apmokama suma už ataskaitinį laikotarpį apskaičiuojama psichologo (psichoterapeuto) suteiktų paslaugų valandų skaičių padauginus iš nustatyto fiksuotojo vieneto įkainio.</t>
    </r>
  </si>
  <si>
    <t>FĮ-24-01 – FĮ-24-03. Psichologo (psichoterapeuto) / socialinio darbuotojo / individualios priežiūros personalo (užimtumo specialisto) darbo užmokesčio fiksuotųjų vieneto įkainių nustatymo tyrimas</t>
  </si>
  <si>
    <t>VVL regionas</t>
  </si>
  <si>
    <t>Socialinio darbuotojo vienos valandos darbo užmokesčio fiksuotasis vieneto įkainis</t>
  </si>
  <si>
    <t>FĮ-24-02</t>
  </si>
  <si>
    <t>Tyrimas papildytas 3-ia SADM veikla nuo 2024-04-08. Papildymas patvirtintas su IP keitimu (EK 2024-04-08 sprendimas Nr. C(2024) 2390).</t>
  </si>
  <si>
    <t>Individualios priežiūros personalo  (užimtumo specialisto) vienos valandos darbo užmokesčio fiksuotasis vieneto įkainis</t>
  </si>
  <si>
    <t>FĮ-24-03</t>
  </si>
  <si>
    <t>Tyrimas papildytas 4-a SADM veikla nuo 2025-03-04. Papildymas patvirtintas su IP keitimu (EK 2025-03-04 sprendimas Nr. C(2025)1502).</t>
  </si>
  <si>
    <t>"Žalioji pertvarka" ramstis</t>
  </si>
  <si>
    <t>B.2 komponentas „Žalioji Lietuvos transformacija"</t>
  </si>
  <si>
    <t>Įsigytas grynasis elektromobilis ar vandeniliu varomas automobilis</t>
  </si>
  <si>
    <t xml:space="preserve">Vnt. </t>
  </si>
  <si>
    <t>Naujo  grynojo elektromobilio ar vandeniliu varomo M1 ir N1 klasės automobilio įsigijimo išlaidų fiksuotasis vieneto įkainis, be PVM</t>
  </si>
  <si>
    <t>FĮ-25-01</t>
  </si>
  <si>
    <t>1) grynojo elektromobilio ar vandeniliu varomo automobilio įsigijimą pagrindžiantys dokumentai (pirkimo-pardavimo sutartis, perėmimą juridinio asmens nuosavybėn įrodantys dokumentai ar kiti lygiaverčiai dokumentai);
2) išrašas iš Lietuvos Respublikos kelių transporto priemonių registro, kuriame yra nurodytas grynojo elektromobilio ar vandeniliu varomo automobilio savininkas valdytojas, transporto priemonės identifikavimo numeris, pirmoji registracijos data, pirmoji registracijos data Lietuvoje, registracijos valdytojo vardu data, klasė, degalų tipas arba galios šaltinis ir (ar) kiti techniniai parametrai.</t>
  </si>
  <si>
    <t>Fiksuotuosius vieneto įkainius sudaro grynųjų elektromobilių ar vandeniliu varomų automobilių įsigijimo išlaidos.</t>
  </si>
  <si>
    <t>Fiksuotieji vieneto įkainiai atnaujinami kiekvienais metais, vieną kartą per metus iki N-ųjų metų I ketv. pab., pagal žemiau išvardintas sąlygas: 
1. įvertinant pasikeitusį PVM įstatyme  nustatytą PVM tarifą;
2. pagal Lietuvos statistikos departamento pateiktą (viešą) informaciją apie vartotojų kainų indeksą (VKI), lyginant su ankstesniais metais (pagal COICOP klasifikatorių – 071 kategorija „Transporto priemonių įsigijimas“) .</t>
  </si>
  <si>
    <t>Naujas automobilis – elektromobilis, nuo kurio pirmosios registracijos datos (registracijos liudijime nurodytas B kodas) iki transporto priemonės registracijos jos valdytojo vardu datos (registracijos liudijime nurodytas I.1 kodas) yra praėję ne daugiau kaip 6 (šeši) mėnesiai. Pirmosios registracijos Lietuvoje data (registracijos liudijimo nurodytas B.1 kodas) turi būti ne ankstesnė kaip 2022 m. kovo 23 d. Šaltinis: https://www.e-tar.lt/portal/lt/legalAct/43816c70dfdb11ec8d9390588bf2de65/asr.
Naudotas elektromobilis – elektromobilis, nuo kurio pirmosios registracijos metų (registracijos liudijime nurodytas B kodas), o tais atvejais, kai pirmosios registracijos metai nenurodyti, nuo modelio metų (registracijos liudijime nurodytas B.2 kodas), iki pirmosios registracijos Lietuvoje metų (registracijos liudijime nurodytas B.1 kodas) yra praėję ne daugiau kaip 4 (ketveri) metai. Visais atvejais pirmosios registracijos Lietuvoje jos valdytojo vardu data (registracijos liudijime nurodytas I.1 kodas) turi būti ne ankstesnė kaip 2022 m. kovo 23 d. Šaltinis: https://www.e-tar.lt/portal/lt/legalAct/43816c70dfdb11ec8d9390588bf2de65/asr.</t>
  </si>
  <si>
    <t>FĮ-25-01 – FĮ-25-04. Elektromobilių ir vandeniliu varomų lengvųjų transporto priemonių įsigijimo fiksuotųjų vieneto įkainių nustatymo tyrimas</t>
  </si>
  <si>
    <t>Naujo  grynojo elektromobilio ar vandeniliu varomo M1 ir N1 klasės automobilio įsigijimo išlaidų fiksuotasis vieneto įkainis, su PVM</t>
  </si>
  <si>
    <t>FĮ-25-02</t>
  </si>
  <si>
    <t>Naudoto  grynojo elektromobilio ar vandeniliu varomo M1 ir N1 klasės automobilio įsigijimo išlaidų fiksuotasis vieneto įkainis, be PVM</t>
  </si>
  <si>
    <t>FĮ-25-03</t>
  </si>
  <si>
    <t>Naudoto grynojo elektromobilio ar vandeniliu varomo M1 ir N1 klasės automobilio įsigijimo išlaidų fiksuotasis vieneto įkainis, su PVM</t>
  </si>
  <si>
    <t>FĮ-25-04</t>
  </si>
  <si>
    <t xml:space="preserve">B.1.1. reforma „Daugiau šalyje tvariai pagamintos elektros energijos“ </t>
  </si>
  <si>
    <t>Įrengto elektros energijos kaupimo įrenginio talpa</t>
  </si>
  <si>
    <t>kWh</t>
  </si>
  <si>
    <t xml:space="preserve">Fiksuotasis vieneto įkainis už įsigyto ir įrengto ličio geležies fosfato elektros energijos kaupimo įrenginio (su būtinaisiais priedais) kilovatvalandę, be PVM. </t>
  </si>
  <si>
    <t>FĮ-26-01</t>
  </si>
  <si>
    <t>1) įsigijimą ir įrangos įrengimą bei perėmimą nuosavybėn pagrindžiantys dokumentai (įrangos perdavimo-priėmimo aktas ar kitas lygiavertis dokumentas, įrodantis įrangos perdavimą ir priėmimą; leidimas generuoti elektros energiją iš elektros energijos kaupimo įrenginių, jeigu kaupimo įrenginio galia virš 100 kW; rangovo deklaracija, kad rangos darbai atlikti kokybiškai, laikantis teisės aktų, reglamentuojančių elektros energijos kaupimo įrenginių įrengimą, reikalavimų, kai kaupimo įrenginio galia iki 100 kW); 
2) dokumentas (-ai) (įrenginio pasas ir/ar techninė specifikacija), kuriame (-iuose) turi būti nurodyti įrangos techniniai duomenys: įsigyto įrenginio rūšis (ličio geležies fosfato ar ličio jonų) ir talpa.</t>
  </si>
  <si>
    <t xml:space="preserve">Fiksuotąjį vieneto įkainį sudaro šios išlaidos: elektros energijos kaupimo įrenginio įsigijimo išlaidos, elektros energijos kaupimo įrenginiui įrengti reikalingų būtinųjų priedų (kroviklis,  hibridinis įtampos keitiklis (inverteris), baterijos valdymo blokas, išmanusis skaitliukas ir / ar kt.) įsigijimo išlaidos, įrenginio montavimo darbų išlaidos. </t>
  </si>
  <si>
    <t>Fiksuotieji vieneto įkainiai gali būti atnaujinami vieną kartą per metus iki N-ųjų metų I ketv. pab., pagal žemiau išvardintas sąlygas: 
1. įvertinant pasikeitusį PVM įstatyme  nustatytą PVM tarifą;
2. pagal Valstybės duomenų agentūros pateiktą (viešą) informaciją apie vartotojų kainų pokyčius, apskaičiuotus pagal vartotojų kainų indeksą (VKI), lyginant su ankstesniais metais (pagal COICOP klasifikatorių – 00 kategorija „Vartojimo prekės ir paslaugos“).</t>
  </si>
  <si>
    <t>FĮ-26-01 – FĮ-26-08. Elektros energijos kaupimo įrenginių įsigijimo ir įrengimo išlaidų fiksuotųjų vieneto įkainių nustatymo tyrimas</t>
  </si>
  <si>
    <t xml:space="preserve">Fiksuotasis vieneto įkainis už įsigyto ir įrengto ličio geležies fosfato elektros energijos kaupimo įrenginio (su būtinaisiais priedais) kilovatvalandę, su PVM. </t>
  </si>
  <si>
    <t>FĮ-26-02</t>
  </si>
  <si>
    <t>Fiksuotasis vieneto įkainis už įsigyto ir įrengto ličio jonų elektros energijos kaupimo įrenginio (su būtinaisiais priedais) kilovatvalandę, be PVM.</t>
  </si>
  <si>
    <t>FĮ-26-03</t>
  </si>
  <si>
    <t xml:space="preserve">Fiksuotasis vieneto įkainis už įsigyto ir įrengto ličio jonų elektros energijos kaupimo įrenginio (su būtinaisiais priedais) kilovatvalandę, su PVM. </t>
  </si>
  <si>
    <t>FĮ-26-04</t>
  </si>
  <si>
    <t>Fiksuotasis vieneto įkainis už įsigyto ir įrengto ličio geležies fosfato elektros energijos kaupimo įrenginio (be būtinųjų priedų) kilovatvalandę, be PVM.</t>
  </si>
  <si>
    <t>FĮ-26-05</t>
  </si>
  <si>
    <t xml:space="preserve">Fiksuotuosius vieneto įkainius sudaro šios išlaidos: elektros energijos kaupimo įrenginio įsigijimo išlaidos, įrenginio montavimo darbų išlaidos. </t>
  </si>
  <si>
    <t>Fiksuotasis vieneto įkainis už įsigyto ir įrengto ličio geležies fosfato elektros energijos kaupimo įrenginio (be būtinųjų priedų) kilovatvalandę, su PVM.</t>
  </si>
  <si>
    <t>FĮ-26-06</t>
  </si>
  <si>
    <t>Fiksuotasis vieneto įkainis už įsigyto ir įrengto ličio jonų elektros energijos kaupimo įrenginio (be būtinųjų priedų) kilovatvalandę, be PVM.</t>
  </si>
  <si>
    <t>FĮ-26-07</t>
  </si>
  <si>
    <t>Fiksuotasis vieneto įkainis už įsigyto ir įrengto ličio jonų elektros energijos kaupimo įrenginio (be būtinųjų priedų) kilovatvalandę, su PVM.</t>
  </si>
  <si>
    <t>FĮ-26-08</t>
  </si>
  <si>
    <t xml:space="preserve">Fiksuotasis vieneto įkainis už įsigyto ir įrengto ličio geležies fosfato elektros energijos kaupimo įrenginio kilovatvalandę, be PVM. </t>
  </si>
  <si>
    <t xml:space="preserve">Fiksuotąjį vieneto įkainį sudaro šios išlaidos: elektros energijos kaupimo įrenginio įsigijimo išlaidos, elektros energijos kaupimo įrenginiui įrengti reikalingų būtinųjų priedų įsigijimo išlaidos, įrenginio montavimo darbų išlaidos. </t>
  </si>
  <si>
    <t xml:space="preserve">Fiksuotasis vieneto įkainis už įsigyto ir įrengto ličio geležies fosfato elektros energijos kaupimo įrenginio kilovatvalandę, su PVM. </t>
  </si>
  <si>
    <t>Fiksuotasis vieneto įkainis už įsigyto ir įrengto ličio jonų elektros energijos kaupimo įrenginio kilovatvalandę, be PVM.</t>
  </si>
  <si>
    <t xml:space="preserve">Fiksuotasis vieneto įkainis už įsigyto ir įrengto ličio jonų elektros energijos kaupimo įrenginio kilovatvalandę, su PVM. </t>
  </si>
  <si>
    <t>2.1 Skatinti darnią akvakultūros veiklą, visų pirma didinti akvakultūros produktų gamybos konkurencingumą, kartu užtikrinant, kad veikla būtų aplinkos požiūriu tvari ilguoju laikotarpiu.</t>
  </si>
  <si>
    <t>FĮ-26-01 - FĮ-26-08. Elektros energijos kaupimo įrenginių įsigijimo ir įrengimo išlaidų fiksuotųjų vieneto įkainių nustatymo tyrimas</t>
  </si>
  <si>
    <t>FĮ-26-01 - FĮ-26-08 Elektros energijos kaupimo įrenginių įsigijimo ir įrengimo išlaidų fiksuotųjų vieneto įkainių nustatymo tyrimas</t>
  </si>
  <si>
    <t>4 Prioritetas. Socialiai atsakingesnė Lietuva</t>
  </si>
  <si>
    <t>4.1 uždavinys.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</si>
  <si>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Sostinės bei Vidurio ir Vakarų Lietuvos regionas</t>
  </si>
  <si>
    <t xml:space="preserve">Projekto dalyviai,  profesinio mokymo metu įgiję kvalifikaciją/ kompetenciją </t>
  </si>
  <si>
    <t>Projekto dalyvių,  profesinio mokymo metu įgijusių kvalifikaciją/ kompetenciją, skaičius</t>
  </si>
  <si>
    <t>Trumpos trukmės (ne daugiau 456 val.) formaliojo profesinio mokymo fiksuotasis vieneto įkainis projekto dalyviui (bedarbiui)</t>
  </si>
  <si>
    <t>FĮ-27-01</t>
  </si>
  <si>
    <t xml:space="preserve">1) Dokumentas, pagrindžiantis, kad bedarbis baigė profesinio mokymo programą ir įgijo kvalifikaciją ar kompetenciją (pvz. profesinio mokymo diplomas);
2) Profesinio mokymo trišalė (tarp projekto vykdytojo, darbdavio ir dalyvio) arba dvišalė (tarp projekto vykdytojo ir dalyvio) sutartis;
3) Mokymo kuponas;
4) Duomenų suvestinė iš projekto vykdytojo duomenų bazės apie dalyvio atitikimą tikslinei grupei. </t>
  </si>
  <si>
    <t>Fiksuotąjį vieneto įkainį sudaro šie komponentai:
- mokymo paslaugų išlaidos (P1); 
- mokymo stipendijos išlaidos (P2); 
- kelionės išlaidos (P3);
- apgyvendinimo išlaidos (P4);
- privalomojo sveikatos tikrinimo ir skiepijimo nuo užkrečiamųjų ligų išlaidos (P5).</t>
  </si>
  <si>
    <t>Fiksuotieji vieneto įkainiai atnaujinami kiekvienais metais kartą per metus iki 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(toliau–SVKI) vartojimo prekių ir paslaugų skyriui „Švietimas“ palyginti su ankstesniais metais.
P2 – mokymo stipendijos išlaidų fiksuotųjų vieneto įkainių komponentas indeksuojamas atsižvelgiant į metinį minimalios mėnesinės algos dydžio pokytį N-aisiais metais lyginant su N-1 metais.
P3 – kelionės išlaidų fiksuotųjų vieneto įkainių komponentas indeksuojamas atsižvelgiant į SVKI vartojimo prekių ir paslaugų skyriui „Transportas“ palyginti su ankstesniais metais. 
P4 – apgyvendinimo išlaidų fiksuotųjų vieneto įkainių komponentas indeksuojamas atsižvelgiant į SVKI vartojimo prekių ir paslaugų skyriui „Apgyvendinimo paslaugos“ palyginti su ankstesniais metais.
P5 – privalomojo sveikatos tikrinimo ir skiepijimo nuo užkrečiamųjų ligų išlaidų fiksuotųjų vieneto įkainių komponentas indeksuojamas atsižvelgiant į SVKI vartojimo prekių ir paslaugų skyriui „Sveikata“ palyginti su ankstesniais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</si>
  <si>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bedarbis, registruotas Užimtumo tarnyboje.</t>
  </si>
  <si>
    <t>FĮ-27-01-FĮ-27-04. Projektų dalyvių (bedarbių) profesinio mokymo fiksuotųjų vieneto įkainių nustatymo tyrimas</t>
  </si>
  <si>
    <t>Vidutinės trukmės (457–1019 val.)  formaliojo profesinio mokymo fiksuotasis vieneto įkainis projekto dalyviui (bedarbiui).</t>
  </si>
  <si>
    <t>FĮ-27-02</t>
  </si>
  <si>
    <t xml:space="preserve">Ilgos trukmės (nuo 1020 val.)  formaliojo profesinio mokymo fiksuotasis vieneto įkainis projekto dalyviui (bedarbiui). </t>
  </si>
  <si>
    <t>FĮ-27-03</t>
  </si>
  <si>
    <t>Neformaliojo profesinio mokymo fiksuotasis vieneto įkainis projekto dalyviui (bedarbiui).</t>
  </si>
  <si>
    <t>FĮ-27-04</t>
  </si>
  <si>
    <t>24,16 proc., iš kurių: 4,56 proc. Sostinės regione; 
19,6 proc. Vidurio ir vakarų Lietuvos regione</t>
  </si>
  <si>
    <t xml:space="preserve">Fiksuotąjį vieneto įkainį sudaro šie komponentai:
- mokymo paslaugų išlaidos (P1); 
- mokymo stipendijos išlaidos (P2); 
- kelionės išlaidos (P3);
- apgyvendinimo išlaidos (P4);
- privalomojo sveikatos tikrinimo ir skiepijimo nuo užkrečiamųjų ligų išlaidos (P5);
-	ūkio išlaidos  (P6). </t>
  </si>
  <si>
    <t>Fiksuotieji vieneto įkainiai atnaujinami kiekvienais metais kartą per metus iki 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(toliau–SVKI) vartojimo prekių ir paslaugų skyriui „Švietimas“ palyginti su ankstesniais metais .
P2 – mokymo stipendijos išlaidų fiksuotųjų vieneto įkainių komponentas indeksuojamas atsižvelgiant į metinį minimalios mėnesinės algos dydžio pokytį N-aisiais metais lyginant su N-1 metais .
P3 – kelionės išlaidų fiksuotųjų vieneto įkainių komponentas indeksuojamas atsižvelgiant į SVKI vartojimo prekių ir paslaugų skyriui „Transporto paslaugos“ palyginti su ankstesniais metais . 
P4 – apgyvendinimo išlaidų fiksuotųjų vieneto įkainių komponentas indeksuojamas atsižvelgiant į SVKI vartojimo prekių ir paslaugų skyriui „Apgyvendinimo paslaugos“ palyginti su ankstesniais metais .
P5 – privalomojo sveikatos tikrinimo ir skiepijimo nuo užkrečiamųjų ligų išlaidų fiksuotųjų vieneto įkainių komponentas indeksuojamas atsižvelgiant į SVKI vartojimo prekių ir paslaugų skyriui „Sveikata“ palyginti su ankstesniais metais ;
P6 – ūkio išlaidų fiksuotųjų vieneto įkainių komponentas perskaičiuojamas atsižvelgiant į bazinės socialinės išmokos pokytį N-aisiais metais lyginant su N-1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</si>
  <si>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Patvirtintas su IP keitimu (EK 2024.08.16 sprendimu Nr. C(2024)5911)</t>
  </si>
  <si>
    <t>Sostinės</t>
  </si>
  <si>
    <t>Projekto dalyviai, profesinio mokymo metu įgiję kvalifikaciją arba kompetenciją, kuri pripažįstama kaip kvalifikacija arba jos dalis, pagal pameistrystės formą</t>
  </si>
  <si>
    <t>Projekto dalyvių, profesinio mokymo metu įgijusių kvalifikaciją arba kompetenciją, kuri pripažįstama kaip kvalifikacija arba jos dalis, pagal pameistrystės formą, skaičius</t>
  </si>
  <si>
    <t xml:space="preserve">Fiksuotasis vieneto įkainis apmokamas už projekto dalyvio ilgos trukmės (nuo 840 val.) formalųjį profesinį mokymą pagal pameistrystės formą. </t>
  </si>
  <si>
    <t>FĮ-28-01</t>
  </si>
  <si>
    <t>1) Dokumentas, pagrindžiantis, kad bedarbis baigė profesinio mokymo programą pagal pameistrystės formą ir įgijo kvalifikaciją arba kompetenciją, kuri pripažįstama kaip kvalifikacija arba jos dalis; 
2) Profesinio mokymo pagal pameistrystės formą trišalė (tarp projekto vykdytojo, darbdavio, ir dalyvio) arba dvišalė (tarp projekto vykdytojo ir dalyvio) sutartis. 
3) Duomenų suvestinė iš projekto vykdytojo duomenų bazės apie dalyvio atitikimą tikslinei grupei;
4) Mokymo kuponas.</t>
  </si>
  <si>
    <t>Fiksuotąjį vieneto įkainį sudaro šie komponentai:
- mokymo paslaugų išlaidos (P1); 
- mokymo stipendijos išlaidos patiriamos teorinio mokymo metu (P2); 
- projekto dalyvio (pameistrio) darbo užmokesčio išlaidos su darbdavio mokesčiais patiriamos praktinio mokymo metu (P3).
- paskirto profesijos meistro darbo užmokesčio išlaidos su darbdavio mokesčiais patiriamos praktinio mokymo metu (P4).
- kelionės išlaidos iki artimiausio profesinio mokymo teikėjo (ar konkrečios praktinio mokymo vietos) ir atgal (P5);
- apgyvendinimo išlaidos (P6);
- privalomojo sveikatos tikrinimo ir skiepijimo nuo užkrečiamųjų ligų išlaidos (P7).</t>
  </si>
  <si>
    <t>Fiksuotieji vieneto įkainiai atnaujinami kiekvienais metais vieną kartą per metus iki II ketv. pabaigos, atsižvelgiant į Lietuvos statistikos departamento pateiktą (viešą) informaciją ir įvertinus aktualių teisės aktų pasikeitimus, perskaičiuojant dydžius pagal žemiau išvardintas sąlygas:
P1 – mokymo paslaugų išlaidų fiksuotųjų vieneto įkainių komponentas indeksuojamas atsižvelgiant į vartotojų kainų pokytį, apskaičiuotą pagal suderintą vartotojų kainų indeksą vartojimo prekių ir paslaugų skyriui „Švietimas“ palyginti su ankstesniais metais .
P2 – mokymo stipendijos išlaidų fiksuotųjų vieneto įkainių komponentas indeksuojamas atsižvelgiant į metinį minimalios mėnesinės algos dydžio, kuris yra nustatomas teisės aktu, pokytį N-aisiais metais lyginant su N-1 metais.
P3, P4 – pameistrio ir paskirto profesijos meistro darbo užmokesčio išlaidų fiksuotųjų vieneto įkainių komponentas indeksuojamas atsižvelgiant į Lietuvos statistikos departamento bendrą šalies mėnesinio darbo užmokesčio (bruto) indeksą, lyginant su ankstesniais metais 
P5 – kelionės išlaidų fiksuotųjų vieneto įkainių komponentas indeksuojamas atsižvelgiant į vartotojų kainų pokytį, apskaičiuotą pagal suderintą vartotojų kainų indeksą vartojimo prekių ir paslaugų skyriui „Transportas“ palyginti su ankstesniais metais . 
P6 – apgyvendinimo išlaidų fiksuotųjų vieneto įkainių komponentas indeksuojamas atsižvelgiant į vartotojų kainų pokytį, apskaičiuotą pagal suderintą vartotojų kainų indeksą vartojimo prekių ir paslaugų skyriui „Apgyvendinimo paslaugos“ palyginti su ankstesniais metais .
P7 – privalomojo sveikatos tikrinimo ir skiepijimo nuo užkrečiamųjų ligų išlaidų fiksuotųjų vieneto įkainių komponentas indeksuojamas atsižvelgiant į vartotojų kainų pokytį, apskaičiuotą pagal suderintą vartotojų kainų indeksą vartojimo prekių ir paslaugų skyriui „Sveikata“ palyginti su ankstesniais metais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</si>
  <si>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FĮ-28-01 – FĮ-28-05. Projektų dalyvių (bedarbių) profesinio mokymo pagal pameistrystės formą fiksuotųjų vieneto įkainių nustatymo tyrimas</t>
  </si>
  <si>
    <t>Fiksuotasis vieneto įkainis apmokamas už projekto dalyvio vidutinės trukmės (nuo 456 iki 839 val.) formalųjį profesinį mokymą pagal pameistrystės formą.</t>
  </si>
  <si>
    <t>FĮ-28-02</t>
  </si>
  <si>
    <t xml:space="preserve">Fiksuotasis vieneto įkainis  apmokamas už projekto dalyvio trumpos trukmės (ne daugiau nei 455 val.) formalųjį profesinį mokymą pagal pameistrystės formą. </t>
  </si>
  <si>
    <t>FĮ-28-03</t>
  </si>
  <si>
    <t>Fiksuotasis vieneto įkainis  apmokamas už projekto dalyvio neformalųjį profesinį mokymą pagal pameistrystės formą (išskyrus neformalųjį profesinį mokymą aukštą pridėtinę vertę kuriančioms kvalifikacijoms ir kompetencijoms, kurios pripažįstamos kaip kvalifikacija arba jos dalis, įgyti).</t>
  </si>
  <si>
    <t>FĮ-28-04</t>
  </si>
  <si>
    <t>Fiksuotasis vieneto įkainis  apmokamas už projekto dalyvio neformalųjį profesinį mokymą pagal pameistrystės formą aukštos pridėtinės vertės kvalifikacijai arba kompetencijai, kuri pripažįstama kaip kvalifikacija arba jos dalis, įgyti.</t>
  </si>
  <si>
    <t>FĮ-28-05</t>
  </si>
  <si>
    <t>05 verija patvirtinta su IP keitimu nuo 2025-06-25 (EK 2025-06-25 sprendimu Nr.C(2025) 3821)</t>
  </si>
  <si>
    <t xml:space="preserve">Projekto dalyvis, dalyvavęs stažuotėje </t>
  </si>
  <si>
    <t>Projekto dalyvio faktiškai dalyvautų stažuotėje mėnesių skaičius</t>
  </si>
  <si>
    <t>Fiksuotasis vieneto įkainis, taikomas, kai dalyvio gyvenamoji vieta yra toje pačioje gyvenamojoje vietovėje, kurioje yra stažuotės atlikimo vieta</t>
  </si>
  <si>
    <t>FĮ-29-01</t>
  </si>
  <si>
    <t xml:space="preserve">Siekiant gauti iš Europos Komisijos apmokėjimą pagal fiksuotuosius vieneto įkainius, FĮ1 kiekybinio rezultato pasiekimui pagrįsti bus kaupiami šie dokumentai:
1) trišalės stažuotės sutarties kopija, kurioje turi būti nurodyta dalyvio gyvenamoji vieta ir stažuotės vieta; 
2) lankomumo apskaitos žiniaraštis arba dokumentas, įrodantis dalyvio lankomumą, pildomas mėnesiui; 
3) pažyma apie stažuotės trukmę ir stažuotės rezultatų įvertinimą.
FĮ2 kiekybinio rezultato pasiekimui pagrįsti bus kaupiami šie dokumentai:
1) trišalės stažuotės sutarties kopija, kurioje turi būti nurodyta dalyvio gyvenamoji vieta ir stažuotės vieta; 
2) lankomumo apskaitos žiniaraštis arba dokumentas, įrodantis dalyvio lankomumą, pildomas mėnesiui; 
3) pažyma apie stažuotės trukmę ir stažuotės rezultatų įvertinimą;
4) dalyvio pateiktas prašymas kompensuoti patirtas kelionės išlaidas, kuriame turi būti nurodyti tikslūs gyvenamosios vietos ir stažuotės vietos adresai. </t>
  </si>
  <si>
    <t xml:space="preserve">Fiksuotąjį vieneto įkainį (FĮ1) sudaro stažuotės metu dalyviui mokamos stipendijos išlaidos (P1).
Fiksuotąjį vieneto įkainį (FĮ2 ) sudaro šie komponentai:
- stažuotės metu dalyviui mokamos stipendijos išlaidos (P1);
- kelionės į stažuotės vietą ir atgal išlaidos, kai gyvenamoji vieta yra ne toje pačioje gyvenamojoje vietovėje, kurioje yra stažuotės atlikimo vieta (P2). </t>
  </si>
  <si>
    <t>Fiksuotieji vieneto įkainiai atnaujinami, perskaičiuojant dydžius pagal žemiau išvardintas sąlygas: 
P1 – stažuotės stipendijų išlaidų fiksuotųjų vieneto įkainių komponentas perskaičiuojamas kiekvieną kartą pasikeitus Užimtumo įstatyme  nustatytam stažuotės stipendijos dydžiui ir Lietuvoje nustatytam minimaliosios mėnesinės algos dydžiui (toliau – MMA) per vieną mėnesį po teisės aktų pakeitimo;
P2 – kelionės išlaidų fiksuotųjų vieneto įkainių komponentas indeksuojamas kiekvienais metais vieną kartą per metus iki I ketv. pabaigos atsižvelgiant į vartotojų kainų pokytį, apskaičiuotą pagal suderintą vartotojų kainų indeksą vartojimo prekių ir paslaugų skyriui „Transportas“ palyginti su ankstesniais metais.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</si>
  <si>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Projekto dalyvis – bedarbis, registruotas Užimtumo tarnyboje.
FĮ-29-02 taikomas ir kelionės išlaidos gali būti kompensuojamos, jei stažuotės vieta yra ne toje pačioje gyvenamojoje vietovėje (mieste, miestelyje, kaime ar viensėdyje) nei darbo ieškančio asmens kortelėje nurodyta gyvenamoji vieta.</t>
  </si>
  <si>
    <t>FĮ-29-01-FĮ-29-02. Projektų dalyvių (bedarbių) dalyvavusių stažuotėje mėnesio išlaidų fiksuotųjų vieneto įkainių nustatymo tyrimas</t>
  </si>
  <si>
    <t>Fiksuotasis vieneto įkainis, taikomas, kai dalyvio gyvenamoji vieta yra ne toje pačioje gyvenamojoje vietovėje, kurioje yra stažuotės atlikimo vieta</t>
  </si>
  <si>
    <t>FĮ-29-02</t>
  </si>
  <si>
    <t>134
136</t>
  </si>
  <si>
    <t>Priemonės, kuriomis gerinamos galimybės įsidarbinti
Specialioji parama jaunimo užimtumui ir jaunimo socioekonominei integracijai</t>
  </si>
  <si>
    <t>Projekto dalyviai , gavę neformaliojo švietimo ir savišvietos būdu  įgytų kompetencijų pripažinimo išvadą</t>
  </si>
  <si>
    <t>Fiksuotasis vieneto įkainis mokamas už projekto dalyvio neformaliojo švietimo ir savišvietos būdu įgytų kompetencijų pripažinimą.</t>
  </si>
  <si>
    <t>FĮ-30-01</t>
  </si>
  <si>
    <t xml:space="preserve">Siekiant gauti iš Europos Komisijos apmokėjimą pagal fiksuotuosius vieneto įkainius, fiksuotųjų vieneto įkainių kiekybinio rezultato pasiekimui pagrįsti bus kaupiamas projekto vykdytojų teikiamas projekto dalyvių neformaliojo švietimo ir savišvietos būdu įgytų kompetencijų pripažinimą įrodantis dokumentas – profesinio mokymo teikėjo, turinčio licenciją asmens pageidaujamai formaliojo profesinio mokymo programai bei tą programą vykdančio, išduota neformaliojo švietimo ir savišvietos būdu įgytų kompetencijų pripažinimo išvada, kurios forma nustatyta Ankstesnio mokymosi pasiekimų užskaitymo tvarkos aprašo priede, patvirtintame Lietuvos Respublikos švietimo ir mokslo ministro įsakymu . </t>
  </si>
  <si>
    <t>Fiksuotasis vieneto įkainis atnaujinamas kiekvienais metais vieną kartą per metus iki I ketv. pabaigos, atsižvelgiant į Lietuvos statistikos departamento pateiktą (viešą) informaciją ir indeksuojant fiksuotąjį vieneto įkainį pagal vartotojų kainų pokytį, apskaičiuotą pagal suderintą vartotojų kainų indeksą vartojimo prekių ir paslaugų skyriui „Švietimas“ palyginti su ankstesniais metais.</t>
  </si>
  <si>
    <t>FĮ-30-01. Projektų dalyvių (bedarbių) neformaliojo švietimo ir savišvietos būdu įgytų kompetencijų pripažinimo fiksuotojo vieneto įkainio nustatymo tyrimas</t>
  </si>
  <si>
    <t>"Skaitmeninė transformacija“ ramstis</t>
  </si>
  <si>
    <t>C.3 komponentas „Skaitmeninė transformacija ekonomikos augimui</t>
  </si>
  <si>
    <t>1 investicija „Būtinosios sąlygos inovatyviems technologiniams sprendimams versle ir kasdieniame gyvenime“</t>
  </si>
  <si>
    <t>Suskaitmeninta mokymo(si) priemonė</t>
  </si>
  <si>
    <t>Suskaitmenintų mokymo(si) priemonių skaičius, vnt.</t>
  </si>
  <si>
    <t>Fiksuotasis vieneto įkainis, skirtas apmokėti už vieną suskaitmenintą mokymo(si) priemonę (studijų dalyką, studijų modulį arba užduotį), be PVM</t>
  </si>
  <si>
    <t>FĮ-31-01</t>
  </si>
  <si>
    <t>1. Suskaitmeninta mokymo(si) priemonė, kurią iš atitinkamų požymių, pvz., pavadinimo, temų, registracijos numerio , galima identifikuoti kaip suskaitmenintą atskirą studijų dalyko, modulio ar užduoties mokymo(si) priemonę;
2. Aukštosios mokyklos kokybės padalinio (arba kito atsakingo asmens) išduodamas dokumentas, patvirtinantis, kad suskaitmeninta mokymo(si) priemonė atitinka aukštosios mokyklos patvirtintus  kokybės reikalavimus.</t>
  </si>
  <si>
    <t>Fiksuotąjį vieneto įkainį sudaro šios išlaidos:
- vykdančiojo personalo darbo užmokesčio išlaidos už darbus, tiesiogiai susijusius su mokymo(si) priemonių skaitmeninimu;
- išorės tiekėjų suteiktos mokymo(si) priemonių skaitmeninimo paslaugos;
- su mokymo(si) priemonių skaitmeninimu susijusios programinės įrangos (licencijų) nuomos / įsigijimo išlaidos.</t>
  </si>
  <si>
    <t>Nenumatyas.</t>
  </si>
  <si>
    <t>Suskaitmeninta mokymo(si) priemonė – aukštųjų mokyklų suskaitmeninto studijų modulio, studijų dalyko ar užduoties (skirtos studijų moduliui ar dalykui) priemonė.</t>
  </si>
  <si>
    <t>FĮ-31-01-FĮ-31-02. Aukštųjų mokyklų suskaitmenintų studijų dalykų, modulių ir (ar) užduočių išlaidų fiksuotojo vieneto įkainio nustatymo tyrimas</t>
  </si>
  <si>
    <t>Fiksuotasis vieneto įkainis, skirtas apmokėti už vieną suskaitmenintą mokymo(si) priemonę (studijų dalyką, studijų modulį arba užduotį), su PVM</t>
  </si>
  <si>
    <t>FĮ-31-02</t>
  </si>
  <si>
    <t>„Pažangus, tvarus ir integracinis augimas, įskaitant ekonominę sanglaudą, darbo vietų kūrimą, našumą, konkurencingumą, mokslinius tyrimus, plėtrą ir inovacijas, ir gerai veikianti vidaus rinka su stipriomis mažosiomis ir vidutinėmis įmonėmis" trečiasis ramstis</t>
  </si>
  <si>
    <t xml:space="preserve">5 komponentas „Aukštasis mokslas, nuosekli mokslo ir inovacijų skatinimo sistema ir aukštos pridėtinės vertės verslas“ </t>
  </si>
  <si>
    <t>3 reforma „Bendros mokslo ir inovacijų misijos Sumaniosios specializacijos srityse“</t>
  </si>
  <si>
    <t>Projekto dalyvio ir (arba) projektą vykdančio personalo kelionė į užsienį</t>
  </si>
  <si>
    <t>Projekto dalyvių ir (arba) projektą vykdančio personalo įvykusių kelionių į užsienį skaičius, vnt.</t>
  </si>
  <si>
    <t>Projekto dalyvio ir (arba) projektą vykdančio personalo kelionės į užsienį fiksuotasis vieneto įkainis, kai kelionės į vieną pusę atstumas neviršija 99 km</t>
  </si>
  <si>
    <t>FĮ-32-01</t>
  </si>
  <si>
    <t>1. Projekto dalyvio ir (arba) projektą vykdančio personalo institucijos vadovo ar jo įgalioto asmens įsakymas (sprendimas ar kitas lygiavertis dokumentas), kuriame įformintas projekto dalyvio ir (arba) projektą vykdančio personalo išvykimas į užsienį iš nuolatinės darbo vietos atlikti darbo funkcijų, tarnybinio pavedimo, kelti kvalifikacijos ar vykdyti kitas su projektu susijusias veiklas, kurio pagrindu būtų galima įsitikinti dėl vykstančio asmens (Vardas, Pavardė), jo kelionės datos, išvykimo bei paskirties vietos (šalis, miestas), kuri reikalinga atstumui apskaičiuoti;
2. Įsigyti bilietai ir (ar) skrydžio įlaipinimo dokumentai ir (ar) kiti lygiaverčiai dokumentai, iš kurių galima įsitikinti įvykusia kelione.</t>
  </si>
  <si>
    <t>Projekto dalyvio ir (arba) projektą vykdančio personalo vieno asmens kelionės į užsienį, t. y. vykimo į užsienį ir grįžimo iš jo, išlaidos</t>
  </si>
  <si>
    <t>Fiksuotieji vieneto įkainiai atnaujinami pasikeitus „Erasmus+“ Programos vadove  nustatytiems kelionių į užsienio valstybes dydžiams per tris mėnesius nuo „Erasmus+“ Programos vadovo pasikeitimo įsigaliojimo dienos.</t>
  </si>
  <si>
    <t>Projekto dalyvio ir (arba) projektą vykdančio personalo sąvokos apibrėžtos įsakymo Nr. 1K-237 Projektų administravimo ir finansavimo taisyklių 1 skyriuje 3.12 ir 3.30 punktuose.
Apskaičiuojant sumą kelionės į abi puses išlaidoms padengti, remiamasi kelionės į vieną pusę atstumu, kaip tai nustatyta „Erasmus+“ Programos vadove.
Jei kelionės į užsienį metu numatyta vykti į kelias šalis, atstumas  tarp atskirų veiklos vietų turėtų būti susumuojamas ir pasirinktas bendrą atstumą atitinkantis atstumo intervalas.</t>
  </si>
  <si>
    <t>FĮ-32-01-FĮ-32-07. Kelionių į užsienį išlaidų fiksuotųjų vieneto įkainių nustatymo tyrimas</t>
  </si>
  <si>
    <t>Projekto dalyvio ir (arba) projektą vykdančio personalo kelionės į užsienį fiksuotasis vieneto įkainis, kai kelionės į vieną pusę atstumas siekia nuo 100 km iki 499 km</t>
  </si>
  <si>
    <t>FĮ-32-02</t>
  </si>
  <si>
    <t>Projekto dalyvio ir (arba) projektą vykdančio personalo kelionės į užsienį fiksuotasis vieneto įkainis, kai kelionės į vieną pusę atstumas siekia nuo 500 km iki 1999 km</t>
  </si>
  <si>
    <t>FĮ-32-03</t>
  </si>
  <si>
    <t>Projekto dalyvio ir (arba) projektą vykdančio personalo kelionės į užsienį fiksuotasis vieneto įkainis, kai kelionės į vieną pusę atstumas siekia nuo 2000 km iki 2999 km</t>
  </si>
  <si>
    <t>FĮ-32-04</t>
  </si>
  <si>
    <t>Projekto dalyvio ir (arba) projektą vykdančio personalo kelionės į užsienį fiksuotasis vieneto įkainis, kai kelionės į vieną pusę atstumas siekia nuo 3000 km iki 3999 km</t>
  </si>
  <si>
    <t>FĮ-32-05</t>
  </si>
  <si>
    <t>Projekto dalyvio ir (arba) projektą vykdančio personalo kelionės į užsienį fiksuotasis vieneto įkainis, kai kelionės į vieną pusę atstumas siekia nuo 4000 km iki 7999 km</t>
  </si>
  <si>
    <t>FĮ-32-06</t>
  </si>
  <si>
    <t>Projekto dalyvio ir (arba) projektą vykdančio personalo kelionės į užsienį fiksuotasis vieneto įkainis, kai kelionės į vieną pusę atstumas siekia 8000 km ir daugiau.</t>
  </si>
  <si>
    <t>FĮ-32-07</t>
  </si>
  <si>
    <t>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</si>
  <si>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Projekto dalyviui  suteiktos vienos valandos/minutės kompleksinės paslaugos šeimai</t>
  </si>
  <si>
    <t>Valandos arba minutės</t>
  </si>
  <si>
    <t>Fiksuotasis vieneto įkainis už suteiktas vienos valandos kompleksines paslaugas šeimai</t>
  </si>
  <si>
    <t>FĮ-33-01</t>
  </si>
  <si>
    <t>1) Dokumentas, įrodantis dalyvio atitikimą tikslinei grupei (projekto vykdytojo parengta ataskaita ar informacija, kai projekto vykdytojas turi prieigą prie viešuose registruose arba valstybės ar savivaldybių informacinėse sistemose esančios informacijos apie dalyvius arba kiti tikslinę grupę įrodantys dokumentai, kol nėra galimybės dalyvio patikrinti Europos Sąjungos investicijų administravimo informacinėje sistemoje (INVESTIS)); 
2) Dalyvių lankomumo sąrašai su dalyvių parašais;
Jei mokymai / konsultacijos vykdomos nuotoliniu būdu:
1) momentinė ekrano kopija arba dalyvių prisijungimo ataskaita, kurioje matosi prisijungimo pradžios ir pabaigos laikas (arba bendra trukmė), prisijungę dalyviai, jeigu paslauga teikiama per kompiuterinę programinę įrangą arba;
2) dalyvio, kuris dalyvavo mokymuose, patvirtinimas el. paštu, trumpąja žinute ir pan. Patvirtinime turi būti nurodyta dalyvio vardas, pavardė, mokymų data, pradžios ir pabaigos laikas bei mokymų pavadinimas (jeigu veiklose dalyvauja vaikai, patvirtinimus turi atsiųsti tėvai arba kiti įstatyminiai atstovai ).</t>
  </si>
  <si>
    <t xml:space="preserve">Projektą vykdančio personalo darbo užmokesčio ir atlygio projektą vykdantiems fiziniams asmenims pagal paslaugų (civilines), įskaitant autorines sutartis išlaidos už suteiktas kompleksines paslaugas šeimai </t>
  </si>
  <si>
    <t>Fiksuotieji vieneto įkainiai atnaujinami kiekvienais metais vieną kartą per metus iki II ketv. pabaigos, pagal žemiau išvardintas sąlygas: 
- 2023 m. perskaičiuojant įkainį, 2022 m. darbo užmokesčio prognozė pakeičiama į Valstybės duomenų agentūros skelbiamą faktinį darbo užmokesčio (bruto) indeksą , palyginti su ankstesniais metais;
- tuomet 2022 m. lygmens duomenys indeksuojami į 2023 m. kainų lygmenį, atsižvelgiant į Lietuvos banko skelbiamą  darbo užmokesčio augimo prognozę už einamuosius metus (birželio mėnesio prognozę).
Ta pati seka išlaikoma perskaičiuojant fiksuotuosius vieneto įkainius ir kitais metais.</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</si>
  <si>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Fiksuotieji vieneto įkainiai skirti už vienam dalyviui suteiktas vienos valandos / minutės kompleksines paslaugas šeimai. Į fiksuotuosius vieneto įkainius jau įskaičiuotos dalyvio pavėžėjimo ir vaikų priežiūros paslaugos, todėl pagal nustatytus fiksuotuosius vieneto įkainius valandos / minutės, teikiant šias paslaugas, nėra deklaruojamos. </t>
    </r>
  </si>
  <si>
    <t>FĮ-33-01-FĮ-33-02. Kompleksinių paslaugų šeimai fiksuotųjų vieneto įkainių nustatymo tyrimas</t>
  </si>
  <si>
    <t>Vidurio ir vakarų Lietuvos regionas</t>
  </si>
  <si>
    <t>Fiksuotasis vieneto įkainis už suteiktas vienos minutės kompleksines paslaugas šeimai</t>
  </si>
  <si>
    <t>FĮ-33-02</t>
  </si>
  <si>
    <t>Projekto dalyvio dalyvavimo veiklose, kai teikiamos kompleksinės paslaugos šeimai, trukmė</t>
  </si>
  <si>
    <t>Projekto dalyvio dalyvavimo veiklose, kai teikiamos kompleksinės paslaugos šeimai, valandų skaičius</t>
  </si>
  <si>
    <t xml:space="preserve">Projektą vykdančio personalo, tiesiogiai dalyviui teikiančio kompleksines paslaugas šeimai, darbo užmokesčio ir atlygio projektą vykdantiems fiziniams asmenims pagal paslaugų (civilines), įskaitant autorines sutartis išlaidos už suteiktas kompleksines paslaugas šeimai </t>
  </si>
  <si>
    <t xml:space="preserve">Fiksuotasis vieneto įkainis atnaujinamas kiekvienais metais vieną kartą per metus iki II ketv. pabaigos, atsižvelgiant į Valstybės duomenų agentūros paskelbtą darbo užmokesčio (bruto) indeksą, palyginti su ankstesniais metais.  </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</si>
  <si>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Fiksuotieji vieneto įkainiai skirti už vienam dalyviui suteiktas vienos valandos kompleksines paslaugas šeimai. Į fiksuotuosius vieneto įkainius jau įskaičiuotos dalyvio pavėžėjimo ir vaikų priežiūros paslaugos, todėl pagal nustatytus fiksuotuosius vieneto įkainius valandos, teikiant šias paslaugas, nėra deklaruojamos. </t>
    </r>
  </si>
  <si>
    <t>FĮ-33-01. Kompleksinių paslaugų šeimai fiksuotųjų vieneto įkainių nustatymo tyrimas</t>
  </si>
  <si>
    <t>Patvirtinta su IP keitimu (EK 2025-03-04 sprendimu Nr. C(2025)1502)</t>
  </si>
  <si>
    <t>Darbuotojo komandiruotė  į užsienio valstybę (-es)</t>
  </si>
  <si>
    <t>Darbuotojo komandiruotėje praleistų dienų skaičius, vnt.</t>
  </si>
  <si>
    <t>Darbuotojo vienos dienos, praleistos komandiruotėje fiksuotasis vieneto įkainis (kai komandiruotė trunka dvi ir daugiau dienų), kai vykstama į šalį, nustatytą 1-oje šalių grupėje</t>
  </si>
  <si>
    <t>FĮ-34-01</t>
  </si>
  <si>
    <t>1.Institucijos vadovo ar jo įgalioto asmens įsakymas (sprendimas ar kitas lygiavertis dokumentas), kuriame įformintas darbuotojo išvykimas į užsienį iš nuolatinės darbo vietos atlikti darbo funkcijų, tarnybinio pavedimo, kelti kvalifikacijos ar vykdyti kitas su projektu susijusias veiklas, kurio pagrindu būtų galima įsitikinti dėl vykstančio asmens (Vardas Pavardė), pareigų, jo kelionės datos, išvykimo bei paskirties vietos (šalis(-ys), miestas(-ai)), komandiruotės trukmės (jei komandiruotės metu vykstama į keletą užsienio valstybių – buvimo kiekvienoje užsienio valstybėje trukmė), lėšų finansavimo šaltinio bei numatomų apmokėti išlaidų rūšių.
2. Įsigyti bilietai ir (ar) skrydžio įlaipinimo dokumentai ir (ar) kiti lygiaverčiai dokumentai, iš kurių galima įsitikinti įvykusia kelione.
Šie dokumentai taip pat gali būti teikiami deklaruojant ir  projekto dalyvio ir (arba) projektą vykdančio personalo kelionės į užsienį išlaidas pagal Kelionių į užsienį išlaidų fiksuotuosius vieneto įkainius.</t>
  </si>
  <si>
    <t>Fiksuotuosius vieneto įkainius (FĮ1, FĮ2, FĮ3, FĮ4, FĮ5,) sudaro darbuotojo gyvenamojo ploto nuomos užsienyje išlaidos, dienpinigiai ir kitos su komandiruote susijusios būtinosios  išlaidos, patirtos komandiruočių metu.
Fiksuotuosius vieneto įkainius (FĮ6, FĮ7, FĮ8, FĮ9, FĮ10) sudaro darbuotojo dienpinigiai ir kitos su komandiruote susijusios būtinosios9 išlaidos, patirtos komandiruočių metu.</t>
  </si>
  <si>
    <t>Fiksuotieji vieneto įkainiai atnaujinami kiekvienais metais, vieną kartą per metus iki N-ųjų metų I ketv. pab., pagal žemiau išvardintas sąlygas: 
1) Pasikeitus Lietuvos Respublikos Vyriausybės 2004 m. balandžio 29 d. nutarimui Nr. 526 „Dėl dienpinigių ir kitų tarnybinių komandiruočių išlaidų apmokėjimo“ bei jame nustatytoms dienpinigių ir gyvenamojo ploto nuomos išlaidų normoms, tyrimo duomenyse bus pakeičiami gyvenamojo ploto nuomos išlaidų ir dienpinigių dydžiai, taikyti apskaičiuojant bendras komandiruotės išlaidas, ir atitinkamai perskaičiuotos bendros komandiruotės išlaidos. Po atliktų aukščiau įvardintų veiksmų, bus perskaičiuojamas standartinis nuokrypis ir atsižvelgiant į jį iš naujo įvertinami šalių grupių intervalai;  
2) Kitos su komandiruote susijusios būtinosios išlaidos bus perskaičiuotos pagal Valstybės duomenų agentūros pateiktą (viešą) informaciją apie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</si>
  <si>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Komandiruotė suprantama kaip ji apibrėžta Lietuvos Respublikos darbo kodekso 107 straipsnyje.
1 šalių grupė: Rumunija; Bulgarijos Respublika; Latvijos Respublika; Maltos Respublika; Kroatijos Respublika; Estijos Respublika; Lenkijos Respublika
2 šalių grupė: Graikijos Respublika; Portugalijos Respublika; Slovėnijos Respublika; Kipro Respublika; Vengrija; Slovakijos Respublika
3 šalių grupė: Nyderlandų Karalystė; Čekijos Respublika; Ispanijos Karalystė; Austrijos Respublika; Airija; Suomijos Respublika; Italijos Respublika; Prancūzijos Respublika; Vokietijos Federacinė Respublika; Belgijos Karalystė; Švedijos Karalystė
4 šalių grupė: Danijos Karalystė
5 šalių grupė: Liuksemburgo Didžioji Hercogystė
6 grupė: Rumunija; Bulgarijos Respublika; Kroatijos Respublika; Latvijos Respublika 
7 grupė: Estijos Respublika; Slovėnijos Respublika; Lenkijos Respublika; Vengrija; Čekijos Respublika; Slovakijos Respublika; Graikijos Respublika; Portugalijos Respublika
8 grupė: Ispanijos Karalystė; Maltos Respublika; Belgijos Karalystė; Liuksemburgo Didžioji Hercogystė; Kipro Respublika; Vokietijos Federacinė Respublika; Austrijos Respublika; Italijos Respublika; Prancūzijos Respublika; Nyderlandų Karalystė; Švedijos Karalystė
9 grupė: Airija; Suomijos Respublika
10 grupė: Danijos Karalystė</t>
  </si>
  <si>
    <t>FĮ-34-01-FĮ-34-10. Darbuotojo komandiruotės į Europos Sąjungos valstybę(-es) išlaidų fiksuotųjų vieneto įkainių nustatymo tyrimas</t>
  </si>
  <si>
    <t>Darbuotojo vienos dienos, praleistos komandiruotėje fiksuotasis vieneto įkainis (kai komandiruotė trunka dvi ir daugiau dienų), kai vykstama į šalį, nustatytą 2-oje šalių grupėje</t>
  </si>
  <si>
    <t>FĮ-34-02</t>
  </si>
  <si>
    <t>Darbuotojo vienos dienos, praleistos komandiruotėje fiksuotasis vieneto įkainis (kai komandiruotė trunka dvi ir daugiau dienų), kai vykstama į šalį, nustatytą 3-oje šalių grupėje</t>
  </si>
  <si>
    <t>FĮ-34-03</t>
  </si>
  <si>
    <t>Darbuotojo vienos dienos, praleistos komandiruotėje fiksuotasis vieneto įkainis (kai komandiruotė trunka dvi ir daugiau dienų), kai vykstama į šalį, nustatytą 4-oje šalių grupėje</t>
  </si>
  <si>
    <t>FĮ-34-04</t>
  </si>
  <si>
    <t>Darbuotojo vienos dienos, praleistos komandiruotėje fiksuotasis vieneto įkainis (kai komandiruotė trunka dvi ir daugiau dienų), kai vykstama į šalį, nustatytą 5-oje šalių grupėje</t>
  </si>
  <si>
    <t>FĮ-34-05</t>
  </si>
  <si>
    <t>Darbuotojo komandiruotės fiksuotasis vieneto įkainis (kai komandiruotė trunka vieną dieną), kai vykstama į šalį, nustatytą 6-oje grupėje</t>
  </si>
  <si>
    <t>FĮ-34-06</t>
  </si>
  <si>
    <t>Darbuotojo komandiruotės fiksuotasis vieneto įkainis (kai komandiruotė trunka vieną dieną), kai vykstama į šalį, nustatytą 7-oje grupėje</t>
  </si>
  <si>
    <t>FĮ-34-07</t>
  </si>
  <si>
    <t>Darbuotojo komandiruotės fiksuotasis vieneto įkainis (kai komandiruotė trunka vieną dieną), kai vykstama į šalį, nustatytą 8-oje grupėje</t>
  </si>
  <si>
    <t>FĮ-34-08</t>
  </si>
  <si>
    <t>Darbuotojo komandiruotės fiksuotasis vieneto įkainis (kai komandiruotė trunka vieną dieną), kai vykstama į šalį, nustatytą 9-oje grupėje</t>
  </si>
  <si>
    <t>FĮ-34-09</t>
  </si>
  <si>
    <t>Darbuotojo komandiruotės fiksuotasis vieneto įkainis (kai komandiruotė trunka vieną dieną), kai vykstama į šalį, nustatytą 10-oje grupėje</t>
  </si>
  <si>
    <t>FĮ-34-10</t>
  </si>
  <si>
    <t>Fiksuotuosius vieneto įkainius (FĮ1, FĮ2, FĮ3, FĮ4) sudaro darbuotojo gyvenamojo ploto nuomos užsienyje išlaidos, dienpinigiai ir kitos su komandiruote susijusios būtinosios  išlaidos, patirtos komandiruočių metu.
Fiksuotuosius vieneto įkainius (FĮ5, FĮ6, FĮ7, FĮ8, FĮ9) sudaro darbuotojo dienpinigiai ir kitos su komandiruote susijusios būtinosios9 išlaidos, patirtos komandiruočių metu.</t>
  </si>
  <si>
    <t>Komandiruotė suprantama kaip ji apibrėžta Lietuvos Respublikos darbo kodekso 107 straipsnyje.
1 šalių grupė: Rumunija; Latvijos Respublika; Estijos Respublika; Bulgarijos Respublika; Kroatijos Respublika; Lenkijos Respublika; Portugalijos Respublika; Slovakijos Respublika
2 šalių grupė: Vengrija; Maltos Respublika; Slovėnijos Respublika; Čekijos Respublika; Graikijos Respublika; Airija; Suomijos Respublika; Italijos Respublika; Kipro Respublika; Ispanijos Karalystė
3 šalių grupė: Nyderlandų Karalystė; Prancūzijos Respublika; Austrijos Respublika; Belgijos Karalystė; Vokietijos Federacinė Respublika; Švedijos Karalystė; Danijos Karalystė
4 šalių grupė: Liuksemburgo Didžioji Hercogystė
5 grupė: Rumunija; Bulgarijos Respublika; Kroatijos Respublika; Latvijos Respublika 
6 grupė: Estijos Respublika; Slovėnijos Respublika; Lenkijos Respublika; Vengrija; Čekijos Respublika; Slovakijos Respublika; Graikijos Respublika; Portugalijos Respublika
7 grupė: Ispanijos Karalystė; Maltos Respublika; Belgijos Karalystė; Liuksemburgo Didžioji Hercogystė; Kipro Respublika; Vokietijos Federacinė Respublika; Italijos Respublika; Nyderlandų Karalystė 
8 grupė: Airija; Suomijos Respublika; Austrijos Respublika; Prancūzijos Respublika; Švedijos Karalystė
9 grupė: Danijos Karalystė</t>
  </si>
  <si>
    <t>„Žalioji pertvarka“ ramstis</t>
  </si>
  <si>
    <t>B.2 komponento „Žalioji Lietuvos transformacija“</t>
  </si>
  <si>
    <t>B.1.2. 2 reforma „Judame neteršdami aplinkos“</t>
  </si>
  <si>
    <t>Įrengta viešoji elektromobilių įkrovimo stotelė  su prieiga (-omis)</t>
  </si>
  <si>
    <t>Vienetai</t>
  </si>
  <si>
    <t>Elektromobilių įkrovimo stotelių, kurių elektromobilių įkrovimo prieigos perduodama elektrinė galia yra ne mažesnė kaip 11 kW, bet ne didesnė arba lygi 22 kW, įsigijimo ir montavimo darbų išlaidų fiksuotasis vieneto įkainis, kai prieigų skaičius lygus 1, be PVM.</t>
  </si>
  <si>
    <t>FĮ-35-01</t>
  </si>
  <si>
    <t>1. Elektromobilių įkrovimo stotelės įrengimą pagrindžiančių bei perėmimo nuosavybėn įrodančių dokumentų kopijos (perdavimo-priėmimo aktas ar kiti lygiaverčiai dokumentai), kuriose nurodyta elektromobilių įkrovimo prieigos perduodama elektrinė galia bei prieigų skaičius.
2. Energijos skirstymo operatoriaus (ESO) išduotos Prijungimo sąlygos elektros įrenginių prijungimui.
3. Elektromobilių įkrovimo prieigos techninė specifikacija, kurioje turi būti nurodyta, kad ji atitinka minimalius techninius reikalavimus.</t>
  </si>
  <si>
    <t xml:space="preserve">Fiksuotuosius vieneto įkainius sudaro šios išlaidų kategorijos:
- elektromobilių įkrovimo stotelės su prieiga (–omis) įsigijimo išlaidos; 
- montavimo darbų išlaidos (elektromobilių įkrovimo stotelės sumontavimo, pajungimo ir derinimo darbų išlaidos, išskyrus prijungimo prie įvado išlaidas, kurias kompensuoja ESO). </t>
  </si>
  <si>
    <t xml:space="preserve">Elektromobilių įkrovimo stotelė – elektros inžinerinis įrenginys, turintis vieną ar daugiau elektromobilių įkrovimo prieigų ir bendrą vartotojo identifikacijos sąsają. Šaltinis: Alternatyviųjų degalų įstatymas </t>
  </si>
  <si>
    <t>FĮ-35-01-FĮ-35-16. Viešųjų elektromobilių įkrovimo prieigų įrengimo išlaidų fiksuotųjų vieneto įkainių nustatymo tyrimas</t>
  </si>
  <si>
    <t xml:space="preserve">Elektromobilių įkrovimo stotelių, kurių elektromobilių įkrovimo prieigos perduodama elektrinė galia yra ne mažesnė kaip 11 kW, bet ne didesnė arba lygi 22 kW, įsigijimo ir montavimo darbų išlaidų fiksuotasis vieneto įkainis, kai prieigų skaičius lygus 1, su PVM. </t>
  </si>
  <si>
    <t>FĮ-35-02</t>
  </si>
  <si>
    <t>Elektromobilių įkrovimo stotelių, kurių elektromobilių įkrovimo prieigos perduodama elektrinė galia yra ne mažesnė kaip 11 kW, bet ne didesnė arba lygi 22 kW, įsigijimo ir montavimo darbų išlaidų fiksuotasis vieneto įkainis, kai prieigų skaičius lygus 2, be PVM.</t>
  </si>
  <si>
    <t>FĮ-35-03</t>
  </si>
  <si>
    <t>Elektromobilių įkrovimo stotelių, kurių elektromobilių įkrovimo prieigos perduodama elektrinė galia yra ne mažesnė kaip 11 kW, bet ne didesnė arba lygi 22 kW, įsigijimo ir montavimo darbų išlaidų fiksuotasis vieneto įkainis, kai prieigų skaičius lygus 2, su PVM.</t>
  </si>
  <si>
    <t>FĮ-35-04</t>
  </si>
  <si>
    <t>Elektromobilių įkrovimo stotelių, kurių elektromobilių įkrovimo prieigos perduodama elektrinė galia yra didesnė kaip 22 kW, bet ne didesnė arba lygi 49 kW, įsigijimo ir montavimo darbų išlaidų fiksuotasis vieneto įkainis, kai prieigų skaičius lygus 1, be PVM.</t>
  </si>
  <si>
    <t>FĮ-35-05</t>
  </si>
  <si>
    <t xml:space="preserve">Elektromobilių įkrovimo stotelių, kurių elektromobilių įkrovimo prieigos perduodama elektrinė galia yra didesnė kaip 22 kW, bet ne didesnė arba lygi 49 kW, įsigijimo ir montavimo darbų išlaidų fiksuotasis vieneto įkainis, kai prieigų skaičius lygus 1, su PVM. </t>
  </si>
  <si>
    <t>FĮ-35-06</t>
  </si>
  <si>
    <t>Elektromobilių įkrovimo stotelių, kurių elektromobilių įkrovimo prieigos perduodama elektrinė galia yra didesnė kaip 22 kW, bet ne didesnė arba lygi 49 kW, įsigijimo ir montavimo darbų išlaidų fiksuotasis vieneto įkainis, kai prieigų skaičius lygus 2, be PVM.</t>
  </si>
  <si>
    <t>FĮ-35-07</t>
  </si>
  <si>
    <t>Elektromobilių įkrovimo stotelių, kurių elektromobilių įkrovimo prieigos perduodama elektrinė galia yra didesnė kaip 22 kW, bet ne didesnė arba lygi 49 kW, įsigijimo ir montavimo darbų išlaidų fiksuotasis vieneto įkainis, kai prieigų skaičius lygus 2, su PVM.</t>
  </si>
  <si>
    <t>FĮ-35-08</t>
  </si>
  <si>
    <t>Elektromobilių įkrovimo stotelių, kurių elektromobilių įkrovimo prieigos perduodama elektrinė galia yra didesnė kaip 49 kW, bet ne didesnė arba lygi 149 kW, įsigijimo ir montavimo darbų išlaidų fiksuotasis vieneto įkainis, kai prieigų skaičius lygus 1, be PVM.</t>
  </si>
  <si>
    <t>FĮ-35-09</t>
  </si>
  <si>
    <t>Elektromobilių įkrovimo stotelių, kurių elektromobilių įkrovimo prieigos perduodama elektrinė galia yra didesnė kaip 49 kW, bet ne didesnė arba lygi 149 kW, įsigijimo ir montavimo darbų išlaidų fiksuotasis vieneto įkainis, kai prieigų skaičius lygus 1, su PVM.</t>
  </si>
  <si>
    <t>FĮ-35-10</t>
  </si>
  <si>
    <t>Elektromobilių įkrovimo stotelių, kurių elektromobilių įkrovimo prieigos perduodama elektrinė galia yra didesnė kaip 49 kW, bet ne didesnė arba lygi 149 kW, įsigijimo ir montavimo darbų išlaidų fiksuotasis vieneto įkainis, kai prieigų skaičius lygus 2 ir daugiau, be PVM.</t>
  </si>
  <si>
    <t>FĮ-35-11</t>
  </si>
  <si>
    <t>Elektromobilių įkrovimo stotelių, kurių elektromobilių įkrovimo prieigos perduodama elektrinė galia yra didesnė kaip 49 kW, bet ne didesnė arba lygi 149 kW, įsigijimo ir montavimo darbų išlaidų fiksuotasis vieneto įkainis, kai prieigų skaičius lygus 2 ir daugiau, su PVM.</t>
  </si>
  <si>
    <t>FĮ-35-12</t>
  </si>
  <si>
    <t xml:space="preserve">Elektromobilių įkrovimo stotelių, kurių elektromobilių įkrovimo prieigos perduodama elektrinė galia yra didesnė kaip 149 kW, įsigijimo ir montavimo darbų išlaidų fiksuotasis vieneto įkainis, kai prieigų skaičius lygus 1, be PVM. </t>
  </si>
  <si>
    <t>FĮ-35-13</t>
  </si>
  <si>
    <t>Elektromobilių įkrovimo stotelių, kurių elektromobilių įkrovimo prieigos perduodama elektrinė galia yra didesnė kaip 149 kW, įsigijimo ir montavimo darbų išlaidų fiksuotasis vieneto įkainis, kai prieigų skaičius lygus 1, su PVM.</t>
  </si>
  <si>
    <t>FĮ-35-14</t>
  </si>
  <si>
    <t xml:space="preserve">Elektromobilių įkrovimo stotelių, kurių elektromobilių įkrovimo prieigos perduodama elektrinė galia yra didesnė kaip 149 kW, įsigijimo ir montavimo darbų išlaidų fiksuotasis vieneto įkainis, kai prieigų skaičius lygus 2 ir daugiau, be PVM. </t>
  </si>
  <si>
    <t>FĮ-35-15</t>
  </si>
  <si>
    <t>Elektromobilių įkrovimo stotelių, kurių elektromobilių įkrovimo prieigos perduodama elektrinė galia yra didesnė kaip 149 kW, įsigijimo ir montavimo darbų išlaidų fiksuotasis vieneto įkainis, kai prieigų skaičius lygus 2 ir daugiau, su PVM.</t>
  </si>
  <si>
    <t>FĮ-35-16</t>
  </si>
  <si>
    <t>2.1. Skatinti darnią akvakultūros veiklą, visų pirma didinti akvakultūros produktų gamybos konkurencingumą, kartu užtikrinant, kad veikla būtų aplinkos požiūriu tvari ilguoju laikotarpiu</t>
  </si>
  <si>
    <t>Indėlis į poveikio klimatui neutralizavimą</t>
  </si>
  <si>
    <t>Įdiegtų AEI naudojančių šilumos gamybos įrenginių galia</t>
  </si>
  <si>
    <t>FĮ-36-01</t>
  </si>
  <si>
    <t>1. Dokumentai, įrodantys įrangos įsigijimą ir įrengimą  (priėmimo - perdavimo aktas, nuotraukos ir/ar kt. dokumentai).
2. Šildymo technologijų techninius duomenis patvirtinančių dokumentų kopijos (įrenginio pasas ir/ar techninė specifikacija, iš kurių galima būtų identifikuoti įrengto įrenginio galingumą).</t>
  </si>
  <si>
    <t>Fiksuotieji vieneto įkainiai gali būti atnaujinami vieną kartą per metus iki N-ųjų metų I ketv. pab., pagal žemiau išvardintas sąlygas: 
1. įvertinant pasikeitusį PVM įstatyme  nustatytą PVM tarifą;
2. pagal Valstybės duomenų agentūros pateiktą (viešą) informaciją apie vartotojų kainų indeksą (VKI), lyginant su ankstesniais metais (pagal COICOP klasifikatorių – 5.3.1 kategorija „Elektriniai arba neelektriniai pagrindiniai namų ūkio prietaisai“) .
Pagal aukščiau numatytas sąlygas perskaičiuoti fiksuotieji vieneto įkainiai įsigalios nuo atnaujintų dydžių paskelbimo dienos ir galės būti taikomi fiksuotųjų vieneto įkainių rezultatams, pasiektiems po fiksuotųjų vieneto įkainių įsigaliojimo.</t>
  </si>
  <si>
    <t>FĮ-36 v.01 Katilų keitimo namų ūkiuose išlaidų fiksuotųjų vieneto įkainių nustatymo tyrimas (2022 m. gruodžio 8 d. redakcija)</t>
  </si>
  <si>
    <t>FĮ-36-02</t>
  </si>
  <si>
    <t>FĮ-36-03</t>
  </si>
  <si>
    <t>FĮ-36-04</t>
  </si>
  <si>
    <t>FĮ-36-05</t>
  </si>
  <si>
    <t>FĮ-36-06</t>
  </si>
  <si>
    <t>FĮ-36-07</t>
  </si>
  <si>
    <t>FĮ-36-08</t>
  </si>
  <si>
    <t>FĮ-36-09</t>
  </si>
  <si>
    <t>FĮ-36-10</t>
  </si>
  <si>
    <t>FĮ-36-11</t>
  </si>
  <si>
    <t>FĮ-36-12</t>
  </si>
  <si>
    <t>FĮ-36-13</t>
  </si>
  <si>
    <t>FĮ-36-14</t>
  </si>
  <si>
    <t>FĮ-36-15</t>
  </si>
  <si>
    <t>FĮ-36-16</t>
  </si>
  <si>
    <t>FĮ-36-17</t>
  </si>
  <si>
    <t>FĮ-36-18</t>
  </si>
  <si>
    <t>FĮ-36-19</t>
  </si>
  <si>
    <t>FĮ-36-20</t>
  </si>
  <si>
    <t>FĮ-36-21</t>
  </si>
  <si>
    <t>FĮ-36-22</t>
  </si>
  <si>
    <t>FĮ-36-23</t>
  </si>
  <si>
    <t>FĮ-36-24</t>
  </si>
  <si>
    <t>FĮ-36-25</t>
  </si>
  <si>
    <t>FĮ-36-26</t>
  </si>
  <si>
    <t>FĮ-36-27</t>
  </si>
  <si>
    <t>FĮ-36-28</t>
  </si>
  <si>
    <t>FĮ-36 v.02 Katilų keitimo namų ūkiuose išlaidų fiksuotųjų vieneto įkainių nustatymo tyrimas (2024 m. kovo 1 d. redakcija)</t>
  </si>
  <si>
    <t>FĮ-36 v.03 Katilų keitimo namų ūkiuose išlaidų fiksuotųjų vieneto įkainių nustatymo tyrimas (2025 m. vasario 1 d. redakcija)</t>
  </si>
  <si>
    <t>FĮ-36 v.04 Katilų keitimo namų ūkiuose išlaidų fiksuotųjų vieneto įkainių nustatymo tyrimas (2026 m. balandžio 1 d. redakcija)</t>
  </si>
  <si>
    <t>Saugotino laukinio vandens paukščio sulesama akvakultūros produkcija arba žuvų pašarai</t>
  </si>
  <si>
    <t>Dienų, kai sulesama akvakultūros produkcija arba žuvų pašarai, skaičiu</t>
  </si>
  <si>
    <t>Kuodotosios anties, rudagalvės anties, didžiosios anties ir laukio per vieną dieną sulesamo raciono (žuvų pašarų) fiksuotasis vieneto įkainis, be PVM</t>
  </si>
  <si>
    <t>FĮ-37-01</t>
  </si>
  <si>
    <t xml:space="preserve">1) Atsakingų institucijų išduoti (parengti) dokumentai, kuriuose patvirtinta: 
a) kokios(-ių) rūšies(-ių) laukinių vandens paukščių buvimas fiksuotas akvakultūros ūkyje, 
b) koks atitinkamų paukščių rūšių kiekis nustatytas bei 
c) koks apskaičiuotas dienų, sutampančių su žuvų šėrimo dirbtiniais pašarais laikotarpiu ir / arba paukščių buvimo akvakultūros ūkyje dienomis, skaičius; 
2) Dokumentai, iš kurių būtų galima įsitikinti, jog ūkio subjektas vykdo veiklą ir deklaruoja akvakultūros produkcijos auginimo kiekius, įveistus (įžuvintus) tvenkinių plotus bei patiria išlaidas, įsigyjant žuvų pašarus (pvz., vadovaujantis Žuvininkystės duomenų teikimo taisyklėmis , iš VĮ Žemės ūkio duomenų centrui teikiamų ataskaitų);
3) Parengtas ir atsakingų institucijų patvirtintas akvakultūros ūkio gamtotvarkos planas, kuriame numatytos saugotinų laukinių vandens paukščių apsaugos priemonės akvakultūros ūkiuose. </t>
  </si>
  <si>
    <t xml:space="preserve">Fiksuotuosius vieneto įkainius sudaro šios išlaidos: 	akvakultūros ūkio patirtos išlaidos žuvų pašarams, kurių dalį sulesa saugotini laukiniai vandens paukščiai buvimo akvakultūros ūkyje dienomis, sutampančiomis su žuvų šėrimo dirbtiniais pašarais laikotarpiu arba
akvakultūros produkcijos, kurios dalį sulesa saugotini laukiniai vandens paukščiai buvimo akvakultūros ūkyje dienomis,  išlaidos </t>
  </si>
  <si>
    <t xml:space="preserve">Fiksuotieji vieneto įkainiai atnaujinami kiekvienais metais, vieną kartą per metus iki I ketv. pab., pagal žemiau išvardintas sąlygas: 
1) įvertinant pasikeitusį PVM įstatyme nustatytą PVM tarifą;
2) pagal Valstybės duomenų agentūros pateiktą (viešą) informaciją apie vartotojų kainų indeksą (toliau – VKI) (2015 m. – 100), (pagal COICOP klasifikatorių – 00 kategorija „Vartojimo prekės ir paslaugos“).
</t>
  </si>
  <si>
    <t>FĮ-37-01 - FĮ-37-10 Saugotinų laukinių vandens paukščių sulesamos akvakultūros produkcijos arba pašarų išlaidų fiksuotųjų vieneto įkainių nustatymo tyrimas (2023 m. birželio 5 d. redakcija)</t>
  </si>
  <si>
    <t>Kuodotosios anties, rudagalvės anties, didžiosios anties ir laukio per vieną dieną sulesamo raciono (žuvų pašarų) fiksuotasis vieneto įkainis, su PVM</t>
  </si>
  <si>
    <t>FĮ-37-02</t>
  </si>
  <si>
    <t>Gulbės nebylės per vieną dieną sulesamo raciono (žuvų pašarų) ir auksuotojo krago, jūrinio erelio, didžiojo dančiasnapio ir pilkojo garnios per vieną dieną sulesamo raciono (akvakultūros produkcija) fiksuotasis vieneto įkainis, be PVM</t>
  </si>
  <si>
    <t>FĮ-37-03</t>
  </si>
  <si>
    <t>Gulbės nebylės per vieną dieną sulesamo raciono (žuvų pašarų) ir auksuotojo krago, jūrinio erelio, didžiojo dančiasnapio ir pilkojo garnios per vieną dieną sulesamo raciono (akvakultūros produkcija) fiksuotasis vieneto įkainis, su PVM</t>
  </si>
  <si>
    <t>FĮ-37-04</t>
  </si>
  <si>
    <t>Upinės žuvėdros, rudagalvio kiro ir paprastojo kiro per vieną dieną sulesamo raciono (akvakultūros produkcija) fiksuotasis vieneto įkainis, be PVM</t>
  </si>
  <si>
    <t>FĮ-37-05</t>
  </si>
  <si>
    <t>Upinės žuvėdros, rudagalvio kiro ir paprastojo kiro per vieną dieną sulesamo raciono (akvakultūros produkcija) fiksuotasis vieneto įkainis, su PVM</t>
  </si>
  <si>
    <t>FĮ-37-06</t>
  </si>
  <si>
    <t>Didžiojo baltojo garnio, mažojo dančiasnapio ir sidabrinio kiro per vieną dieną sulesamo raciono (akvakultūros produkcija) fiksuotasis vieneto įkainis, be PVM</t>
  </si>
  <si>
    <t>FĮ-37-07</t>
  </si>
  <si>
    <t>Didžiojo baltojo garnio, mažojo dančiasnapio ir sidabrinio kiro per vieną dieną sulesamo raciono (akvakultūros produkcija) fiksuotasis vieneto įkainis, su PVM</t>
  </si>
  <si>
    <t>FĮ-37-08</t>
  </si>
  <si>
    <t>Didžiojo kormorano per vieną dieną sulesamo raciono (akvakultūros produkcija) fiksuotasis vieneto įkainis, be PVM</t>
  </si>
  <si>
    <t>FĮ-37-09</t>
  </si>
  <si>
    <t>Didžiojo kormorano per vieną dieną sulesamo raciono (akvakultūros produkcija) fiksuotasis vieneto įkainis, su PVM</t>
  </si>
  <si>
    <t>FĮ-37-10</t>
  </si>
  <si>
    <t>FĮ-37 v.02 Saugotinų laukinių vandens paukščių sulesamos akvakultūros produkcijos arba pašarų išlaidų fiksuotųjų vieneto įkainių nustatymo tyrimas (2024 m. kovo 1 d. redakcija)</t>
  </si>
  <si>
    <t>FĮ-37 v.03 Saugotinų laukinių vandens paukščių sulesamos akvakultūros produkcijos arba pašarų išlaidų fiksuotųjų vieneto įkainių nustatymo tyrimas (2025 m. vasario 1 d. redakcija)</t>
  </si>
  <si>
    <t>FĮ-37 v.04 Saugotinų laukinių vandens paukščių sulesamos akvakultūros produkcijos arba pašarų išlaidų fiksuotųjų vieneto įkainių nustatymo tyrimas (2026 m.balandžio 1 d. redakcija)</t>
  </si>
  <si>
    <t xml:space="preserve">4.1 uždavinys.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t>
  </si>
  <si>
    <t>Parama savarankiškam darbui ir verslo startuoliams</t>
  </si>
  <si>
    <t xml:space="preserve">Pradedančioje verslą įmonėje dirbančio darbuotojo vieno mėnesio darbo užmokestis </t>
  </si>
  <si>
    <t>Pradedančioje verslą įmonėje dirbančio darbuotojo vieno mėnesio darbo užmokesčio fiksuotasis vieneto įkainis</t>
  </si>
  <si>
    <t>FĮ-38-01</t>
  </si>
  <si>
    <t xml:space="preserve">Valstybinio socialinio draudimo fondo valdybos prie Lietuvos Respublikos socialinės apsaugos ir darbo ministerijos pateikta Lietuvos Respublikos apdraustųjų valstybiniu socialiniu draudimu ir valstybinio socialinio draudimo išmokų gavėjų registro ir su šiuo registru susiję kitų valstybės registrų (Mokesčių mokėtojų registro ir Lietuvos Respublikos gyventojų registro) duomenų apie projekto vykdytojo darbuotojus ataskaita, kuri gaunama automatiniu būdu iš Valstybinio socialinio draudimo fondo valdybos informacinės sistemos pateikus užklausą. </t>
  </si>
  <si>
    <t xml:space="preserve">Pradedančioje verslą įmonėje dirbančio darbuotojo darbo užmokesčio išlaidos </t>
  </si>
  <si>
    <t xml:space="preserve">Fiksuotasis vieneto įkainis nebus atnaujinamas. </t>
  </si>
  <si>
    <t xml:space="preserve">Tyrimas iš esmės atnaujintas su IP keitimu 2025-06-25, todėl ši versija nebegalioja nuo nurodytos datos. </t>
  </si>
  <si>
    <t>FĮ-38-01. Pradedančioje verslą įmonėje dirbančio darbuotojo darbo užmokesčio išlaidų fiksuotojo vieneto įkainio nustatymo tyrimas</t>
  </si>
  <si>
    <t>Tyrimo pakeitimas patvirtintas su IP keitimu (EK 2025-06-25 sprendimu Nr.C(2025) 3821)</t>
  </si>
  <si>
    <t>Pradedančioje verslo įmonėje dirbančio darbuotojo vieno mėnesio darbo užmokesčio fiksuotasis vieneto įkainis, kai darbuotojas  priklauso bent vienai prioritetinei tikslinei grupei*</t>
  </si>
  <si>
    <t>FĮ-38-02</t>
  </si>
  <si>
    <t>Siekiant gauti iš Europos Komisijos apmokėjimą pagal fiksuotuosius vieneto įkainius, fiksuotųjų vieneto įkainių rezultatams pagrįsti bus kaupiami šie rezultato pasiekimą pagrindžiantis dokumentas:
– Valstybinio socialinio draudimo fondo valdybos prie Lietuvos Respublikos socialinės apsaugos ir darbo ministerijos pateikta Lietuvos Respublikos apdraustųjų valstybiniu socialiniu draudimu ir valstybinio socialinio draudimo išmokų gavėjų registro ir su šiuo registru susiję kitų valstybės registrų (Mokesčių mokėtojų registro ir Lietuvos Respublikos gyventojų registro) duomenų apie projekto vykdytojo darbuotojus ataskaita, kuri gaunama automatiniu būdu iš Valstybinio socialinio draudimo fondo valdybos informacinės sistemos pateikus užklausą.;
– registrų informacija iš valstybės institucijų duomenų bazių, iš kurių galima įvertinti darbuotojo atitikimą prioritetinei tikslinei grupei.</t>
  </si>
  <si>
    <t>Fiksuotieji vieneto įkainiai atnaujinami vieną kartą per metus iki I ketv. pab., pasikeitus MMA dydžiui Lietuvoje, kuris nustatomas teisės aktu. Atnaujinant fiksuotuosius vieneto įkainius yra įvertinami darbdavio mokesčius reglamentuojančių teisės aktų pasikeitimai.
Pagal aukščiau numatytas sąlygas perskaičiuoti fiksuotieji vieneto įkainiai įsigalios nuo atnaujinto dydžio paskelbimo dienos ir galės būti taikomi fiksuotųjų vieneto įkainių rezultatams, pasiektiems po atnaujintų fiksuotųjų vieneto įkainių įsigaliojimo dienos.</t>
  </si>
  <si>
    <t>*Prioritetinė tikslinė grupė tai asmenys su negalia, asmenys, kuriems suteiktas pabėgėlio statusas ar perkeliamojo asmens statusas, arba asmenys, kuriems suteikta papildoma ar laikinoji apsauga, 55 metų amžiaus ir vyresni asmenys; įmonės/įstaigos, turinčių socialinio verslo subjekto statusą, darbuotojai.</t>
  </si>
  <si>
    <t>Pradedančioje verslo įmonėje dirbančio darbuotojo vieno mėnesio darbo užmokesčio fiksuotasis vieneto įkainis, kai darbuotojas nepriklauso nei vienai prioritetinei tikslinei grupei</t>
  </si>
  <si>
    <t>FĮ-38-03</t>
  </si>
  <si>
    <t>ERPF
ESF+</t>
  </si>
  <si>
    <t xml:space="preserve"> 1.1. uždavinys „Plėtoti ir stiprinti mokslinių tyrimų ir inovacinius pajėgumus ir diegti pažangiąsias technologijas“
1.3. uždavinys „Stiprinti tvarų MVĮ augimą bei konkurencingumą ir darbo vietų kūrimą MVĮ, be kita ko pasitelkiant gamybines investicijas“
4.7. uždavinys (ESO4.8 – SFC2021) „Skatinti aktyvią įtrauktį, siekiant propaguoti lygias galimybes, nediskriminavi-mą ir aktyvų dalyvavimą, ir gerinti įsidarbinamumą, ypač palankių sąlygų neturinčių grupių“.
4.9. uždavinys (RSO4.3 –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</si>
  <si>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Sostinės regionas
VVL regionas
VVL regionas
VVL regionas
Sostinės regionas
VVL regionas
Sostinės regionas
VVL regionas</t>
  </si>
  <si>
    <t xml:space="preserve">
0,025%
0,025%
0,173%
0,108%
0,035%
0,171%
0,027%
0,131%
</t>
  </si>
  <si>
    <t>026
026
021
152</t>
  </si>
  <si>
    <t>*Parama inovacijų klasteriams, be kita ko, tarp įmonių, mokslinių tyrimų organizacijų ir valdžios institucijų bei verslo tinklų, kas visų pirma naudinga MVĮ;
*MVĮ verslo plėtra ir tarptautinimas, įskaitant gamybines investicijas;
*Priemonės, kuriomis skatinamos lygios galimybės ir aktyvus dalyvavimas visuomenėje.</t>
  </si>
  <si>
    <t>Privačių juridinių asmenų  projektą vykdančio personalo dirbtos valandos</t>
  </si>
  <si>
    <t>Privačių juridinių asmenų projektą vykdančio personalo dirbtų valandų skaičius, val.</t>
  </si>
  <si>
    <t>Privačių juridinių asmenų projektą vykdančio personalo vienos valandos darbo užmokesčio fiksuotasis vieneto įkainis I, R, S, A, N, L, E, H, F, G, P ekonomikos sektoriams pagal EVRK 2 klasifikatorių</t>
  </si>
  <si>
    <t>FĮ-39-01</t>
  </si>
  <si>
    <t xml:space="preserve">1) Darbo sutartis;
2) Darbo laiko apskaitos žiniaraštis;
3) Informacija apie priklausymą konkrečiam ekonomikos sektoriui, kuri pateikiama Lietuvos statistikos departamento internetiniame puslapyje  (http://www2.stat.gov.lt:8777/imones/sektor.html; https://osp.stat.gov.lt/600 ). </t>
  </si>
  <si>
    <t>Projektą vykdančio personalo darbo užmokesčio išlaidos</t>
  </si>
  <si>
    <t>Fiksuotieji vieneto įkainių dydžiai atnaujinami kiekvienais metais vieną kartą per metus iki N metų II ketv. pab. pagal žemiau nurodytas sąlygas:
- kai Lietuvos statistikos departamentas skelbia metinius (jei iki II ketv. pabaigos neskelbiami metiniai duomenys, tuomet taikomi ketvirtiniai) N-1 metų vidutinio darbo užmokesčio duomenis pagal ekonominės veiklos rūšis. Fiksuotųjų vieneto įkainių dydžiai perskaičiuojami remiantis duomenimis apie vidutinį mėnesinį (bruto) darbo užmokestį nuo N-1 metų (naudojant metinius duomenis) arba nuo paskutinių keturių ketvirčių (naudojant ketvirčio duomenis). 
- pasikeitus draudėjo apskaičiuojamų ir mokamų valstybinio socialinio draudimo įmokos (VSDneterm), įmokos į Garantinį (GF) ir Ilgalaikio darbo išmokų (IDIF) fondus dydžiams, kurie yra įtraukti į fiksuotųjų vieneto įkainių apskaičiavimo formulę.</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</si>
  <si>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Privatūs juridiniai asmenys – juridiniai asmenys, kurių tikslas – tenkinti privačius interesus, kaip tai apibrėžta LR CK. 
Pagal nustatytus fiksuotuosius vieneto įkainius apmokama suma už ataskaitinį laikotarpį apskaičiuojama privačių juridinių asmenų projektą vykdančio personalo faktiškai dirbtų valandų skaičių (val.) padauginus iš nustatyto fiksuotojo vieneto įkainio. Faktiškai dirbtu laiku taip pat laikomas ir apmokamas darbuotojų ligos laikas, už kurį pašalpą moka darbdavys, bei papildomas poilsio laikas, suteikiamas teisės aktuose nustatyta tvarka. Į fiksuotuosius vieneto įkainius jau įskaičiuotos darbuotojų kasmetinių atostogų išlaidos, todėl pagal nustatytus fiksuotuosius vieneto įkainius yra deklaruojamas tik faktiškai dirbtas laikas.</t>
    </r>
  </si>
  <si>
    <t>FĮ-39-01-FĮ-39-03. Privačių juridinių asmenų projektą vykdančio personalo darbo užmokesčio fiksuotųjų vieneto įkainių nustatymo tyrimas</t>
  </si>
  <si>
    <t>Privačių juridinių asmenų projektą vykdančio personalo vienos valandos darbo užmokesčio fiksuotasis vieneto įkainis C, Q, B, D, M ekonomikos sektoriams pagal EVRK 2 klasifikatorių</t>
  </si>
  <si>
    <t>FĮ-39-02</t>
  </si>
  <si>
    <t>Papildymas VRM veiklomis nuo 2024-02-01. Papildymas patvirtintas su IP keitimu (2024-04-08 EK sprendimas Nr. C(2024) 2390)</t>
  </si>
  <si>
    <t>Privačių juridinių asmenų projektą vykdančio personalo vienos valandos darbo užmokesčio fiksuotasis vieneto įkainis K ir J ekonomikos sektoriams pagal EVRK 2 klasifikatorių</t>
  </si>
  <si>
    <t>FĮ-39-03</t>
  </si>
  <si>
    <t xml:space="preserve">Patvirtintas su IP keitimu (2023-06-05 Nr. C(2023) 37622). </t>
  </si>
  <si>
    <t>2.1. uždavinys. „Skatinti darnią akvakultūros veiklą, visų pirma didinti akvakultūros produktų gamybos konkurencingumą, kartu užtikrinant, kad veikla būtų aplinkos požiūriu tvari ilguoju laikotarpiu“
2.2 uždavinys. „Skatinti žvejybos ir akvakultūros produktų prekybą, kokybę ir pridėtinę vertę, taip pat šių produktų perdirbimą“.</t>
  </si>
  <si>
    <t>FĮ-39-01-FĮ-39-03. Privačių juridinių asmenų projektą vykdančio personalo darbo užmokesčio fiksuotųjų vieneto įkainių nustatymo tyrimas (EJRŽAF)</t>
  </si>
  <si>
    <t>4.7. uždavinys „Skatinti aktyvią įtrauktį, siekiant propaguoti lygias galimybes, nediskriminavimą ir aktyvų dalyvavimą, ir gerinti įsidarbinamumą, ypač palankių sąlygų neturinčių grupių“</t>
  </si>
  <si>
    <t>153</t>
  </si>
  <si>
    <t>Būdai integruoti palankių sąlygų neturinčius asmenis ir grąžinti juos į darbo rinką</t>
  </si>
  <si>
    <t>Darbuotojo, dirbančio su mažiau galimybių turinčiais ir  neaktyviais NEET  jaunais žmonėmis ir (ar) teikiančio reikiamą pagalbą kitiems darbuotojams, dirbantiems su mažiau galimybių turinčiais ir neaktyviais NEET jaunais žmonėmis, darbo laikas</t>
  </si>
  <si>
    <t>Darbuotojo, dirbančio su mažiau galimybių turinčiais ir neaktyviais NEET jaunais žmonėmis ir (ar) teikiančio reikiamą pagalbą kitiems darbuotojams, dirbantiems su mažiau galimybių turinčiais ir neaktyviais NEET jaunais žmonėmis, darbo valandų skaičius, val.</t>
  </si>
  <si>
    <t>Darbuotojo, vykdančio mažiau galimybių turinčių ir neaktyvių NEET jaunų žmonių paiešką ir teikiančio jiems paslaugas (pavyzdžiui, poreikių nustatymo, individualių planų sudarymo, tarpininkavimo ir panašiai), darbo užmokesčiui apmokėti taikomas vienos valandos fiksuotasis vieneto įkainis</t>
  </si>
  <si>
    <t>FĮ-40-01</t>
  </si>
  <si>
    <t>1) Darbo sutartis;
2) Darbo laiko apskaitos žiniaraštis;
3) Pareigybės aprašymas ar kitas dokumentas, kuriame būtų nurodytos darbuotojo atliekamos funkcijos.</t>
  </si>
  <si>
    <t>Darbuotojo, dirbančio su mažiau galimybių turinčiais ir neaktyviais NEET jaunais žmonėmis ir (ar) teikiančio reikiamą pagalbą kitiems darbuotojams, dirbantiems su mažiau galimybių turinčiais ir neaktyviais NEET jaunais žmonėmis, darbo užmokesčio išlaidos</t>
  </si>
  <si>
    <t>Fiksuotieji vieneto įkainiai atnaujinami kiekvienais metais, vieną kartą per metus iki N-ųjų metų II ketv. pabaigos, pagal žemiau išvardintas sąlygas:
-	2024 m. perskaičiuojant įkainį 2023 m. darbo užmokesčio prognozė pakeičiama į Valstybės duomenų agentūros metinius (jei iki II ketv. pabaigos neskelbiami metiniai duomenys, tuomet taikomi ketvirtiniai) vidutinio darbo užmokesčio duomenis pagal ekonominės veiklos rūšis ;
-	tuomet 2023 m. duomenys indeksuojami į 2024 m. kainų lygmenį, atsižvelgiant į Lietuvos banko skelbiamą  darbo užmokesčio augimo prognozę už einamuosius metus.
Ta pati seka išlaikoma perskaičiuojant fiksuotuosius vieneto įkainius ir kitais metais.</t>
  </si>
  <si>
    <t>FĮ-40-01 - FĮ-40-03 Darbuotojų, dirbančių su mažiau galimybių turinčiais ir neaktyviais NEET jaunais žmonėmis, darbo užmokesčio fiksuotųjų vieneto įkainių nustatymo tyrimas</t>
  </si>
  <si>
    <t>Patvirtintas su IP keitimu (EK 2024.04.08 sprendimu Nr. C(2024) 2390</t>
  </si>
  <si>
    <t>Darbuotojo, vykdančio mažiau galimybių turinčių ir neaktyvių NEET jaunų žmonių paiešką, teikiančio jiems paslaugas (pavyzdžiui, poreikių nustatymo, individualių planų sudarymo, tarpininkavimo ir panašiai) ir teikiančio reikiamą pagalbą kitiems darbuotojams, dirbantiems su mažiau galimybių turinčiais ir neaktyviais NEET jaunais žmonėmis, darbo užmokesčiui apmokėti taikomas vienos valandos fiksuotasis vieneto įkainis</t>
  </si>
  <si>
    <t>FĮ-40-02</t>
  </si>
  <si>
    <t>Darbuotojo, dirbančio su mažiau galimybių turinčiais ir neaktyviais NEET jaunais žmonėmis ir teikiančio jiems siauros srities paslaugas (pavyzdžiui, anglų kalbos mokytojas, fizikos mokytojas, konsultantas teisės klausimais, ugdantysis vadovas, psichologas ir pan.), darbo užmokesčiui apmokėti taikomas vienos valandos fiksuotasis vieneto įkainis</t>
  </si>
  <si>
    <t>FĮ-40-03</t>
  </si>
  <si>
    <t>B.1.2.3 papriemonė „Transporto priemonių įkrovimo / alternatyviųjų degalų pildymo infrastruktūros įrengimas“</t>
  </si>
  <si>
    <t xml:space="preserve">Įrengta privati elektromobilių įkrovimo prieiga </t>
  </si>
  <si>
    <t>Įrengtų privačių elektromobilių įkrovimo prieigų skaičius, vnt.</t>
  </si>
  <si>
    <t>Fiksuotasis vieneto įkainis už elektromobilių įkrovimo stotelę su prieiga, kai stotelė įrengta ant žemės ir prieigos galia yra nedidesnė arba lygi 11 kW, be PVM</t>
  </si>
  <si>
    <t>FĮ-41-01</t>
  </si>
  <si>
    <t xml:space="preserve">1) elektromobilių įkrovimo prieigos įrengimą pagrindžiančių bei perėmimo nuosavybėn įrodančių dokumentų kopijos (sąskaita faktūra, atliktų darbų aktas ar kiti lygiaverčiai dokumentai) kuriuose nurodyta elektromobilių įkrovimo prieigos perduodama elektrinė galia bei prieigų skaičius;
2) elektromobilių įkrovimo prieigos techninė specifikacija, kurioje turi būti nurodyta, kad ji atitinka minimalius techninius reikalavimus (IP-54 ir / arba, IK-8 jei taikoma) ir/arba joje yra dinaminio galios valdymo funkcija. </t>
  </si>
  <si>
    <t xml:space="preserve">Fiksuotuosius vieneto įkainius sudaro elektromobilių įkrovimo stotelės su prieiga įsigijimo išlaidos. </t>
  </si>
  <si>
    <t>FĮ-41-01-FĮ-41-12 Elektromobiliu ikrovimo prieigu isigijimo ir irengimo fiksuotuju vienet ikainiu nustatymo tyrimas</t>
  </si>
  <si>
    <t>Fiksuotasis vieneto įkainis už elektromobilių įkrovimo stotelę su prieiga, kai stotelė įrengta ant žemės ir prieigos galia yra nedidesnė arba lygi 11 kW, su PVM</t>
  </si>
  <si>
    <t>FĮ-41-02</t>
  </si>
  <si>
    <t>* Fiksuotųjų vieneto įkainių vienetų skaičius yra lygus įkrovimo prieigų skaičiui, t.y., nustatytas fiksuotasis vieneto įkainis yra dauginamas iš prieigų skaičiaus.</t>
  </si>
  <si>
    <t>Fiksuotasis vieneto įkainis už elektromobilių įkrovimo stotelę su prieiga, kai stotelė įrengta ant sienos arba gatvių apšvietimo infrastruktūroje ir prieigos galia yra nedidesnė arba lygi 11 kW, be PVM</t>
  </si>
  <si>
    <t>FĮ-41-03</t>
  </si>
  <si>
    <t>Fiksuotasis vieneto įkainis už elektromobilių įkrovimo stotelę su prieiga, kai stotelė įrengta ant sienos arba gatvių apšvietimo infrastruktūroje ir prieigos galia yra nedidesnė arba lygi 11 kW, su PVM</t>
  </si>
  <si>
    <t>FĮ-41-04</t>
  </si>
  <si>
    <t xml:space="preserve">** Fiksuotasis vieneto įkainis turi būti taikomas kartu su jį atitinkančiu elektromobilių įkrovimo stotelės su prieiga fiksuotuoju vieneto įkainiu (FĮ1, FĮ2, FĮ3 arba FĮ4). Deklaruojant vienos stotelės su prieiga įrengimą, FĮ5 ir FĮ6 negali būti taikomi kartu. 
Nustatyti fiksuotieji vieneto įkainiai </t>
  </si>
  <si>
    <t>Fiksuotasis vieneto įkainis už elektromobilių įkrovimo stotelę su prieiga, kai stotelė įrengta ant žemės ir stotelės suminė prieigų galia yra didesnė už 11 kW, bet nedidesnė arba lygi 22 kW*, be PVM</t>
  </si>
  <si>
    <t>FĮ-41-05</t>
  </si>
  <si>
    <t>Fiksuotasis vieneto įkainis už elektromobilių įkrovimo stotelę su prieiga, kai stotelė įrengta ant žemės ir stotelės suminė prieigų galia yra didesnė už 11 kW, bet nedidesnė arba lygi 22 kW*, su PVM</t>
  </si>
  <si>
    <t>FĮ-41-06</t>
  </si>
  <si>
    <t>Fiksuotasis vieneto įkainis už elektromobilių įkrovimo stotelę su prieiga, kai stotelė įrengta ant sienos ir stotelės suminė prieigų galia yra didesnė už 11 kW, bet nedidesnė arba lygi 22 kW*, be PVM</t>
  </si>
  <si>
    <t>FĮ-41-07</t>
  </si>
  <si>
    <t>Fiksuotasis vieneto įkainis už elektromobilių įkrovimo stotelę su prieiga, kai stotelė įrengta ant sienos ir stotelės suminė prieigų galia yra didesnė už 11 kW, bet nedidesnė arba lygi 22 kW*, su PVM</t>
  </si>
  <si>
    <t>FĮ-41-08</t>
  </si>
  <si>
    <t>Fiksuotasis vieneto įkainis už elektromobilių įkrovimo stotelės su prieiga montavimo darbus**, be PVM</t>
  </si>
  <si>
    <t>FĮ-41-09</t>
  </si>
  <si>
    <t>Fiksuotąjį vieneto įkainį sudaro elektromobilių įkrovimo stotelės montavimo darbų išlaidos.</t>
  </si>
  <si>
    <t>Fiksuotasis vieneto įkainis už elektromobilių įkrovimo stotelės su prieiga montavimo darbus**, su PVM</t>
  </si>
  <si>
    <t>FĮ-41-10</t>
  </si>
  <si>
    <t>Fiksuotasis vieneto įkainis už elektromobilių įkrovimo stotelės su prieiga montavimo darbus ir elektromobilių įkrovimo stotelės papildomus būtinuosius priedus dinaminės galios funkcijai veikti **, be PVM</t>
  </si>
  <si>
    <t>FĮ-41-11</t>
  </si>
  <si>
    <t xml:space="preserve">Fiksuotąjį vieneto įkainį sudaro šios išlaidų kategorijos: 
- išlaidos už papildomus būtinuosius priedus dinaminės galios funkcijai veikti; 
- elektromobilių įkrovimo stotelės montavimo darbų išlaidos. </t>
  </si>
  <si>
    <t>Fiksuotasis vieneto įkainis už elektromobilių įkrovimo stotelės su prieiga montavimo darbus ir elektromobilių įkrovimo stotelės papildomus būtinuosius priedus dinaminės galios funkcijai veikti **, su PVM</t>
  </si>
  <si>
    <t>FĮ-41-12</t>
  </si>
  <si>
    <t>3 ramstis "Pažangus, tvarus ir integracinis augimas, įskaitant ekonominę sanglaudą, darbo vietas, našumą, konkurencingumą, mokslinius tyrimus, plėtrą ir inovacijas, bei gerai veikianti vidaus rinka su stipriomis mažosiomis ir vidutinėmis įmonėmis"</t>
  </si>
  <si>
    <t>G. 7 komponentas „Daugiau galimybių kiekvienam aktyviai kurti šalies gerovę“</t>
  </si>
  <si>
    <t>G.1.2.2. 2 papriemonė „Užimtumo rėmimo priemonių apimties ir įvairovės didinimas, prisidedant prie skaitmeninės ir žaliosios transformacijos tikslų siekimo ir žiedinės ekonomikos skatinimo“</t>
  </si>
  <si>
    <t>Projekto dalyviai, profesinio mokymo arba neformalaus suaugusiųjų švietimo metu įgiję aukštą pridėtinę vertę kuriančią kvalifikaciją ir (ar) kompetenciją</t>
  </si>
  <si>
    <t>Projekto dalyvių, profesinio mokymo arba neformalaus suaugusiųjų švietimo metu įgijusių aukštą pridėtinę vertę kuriančią kvalifikaciją ir (ar) kompetenciją, skaičius</t>
  </si>
  <si>
    <t>Fiksuotasis vieneto įkainis apmokamas už projekto dalyvio formalųjį* profesinį mokymą, kurio metu įgyjama aukštą pridėtinę vertę kurianti kvalifikacija ir (ar) kompetencija, be PVM</t>
  </si>
  <si>
    <t>FĮ-42-01</t>
  </si>
  <si>
    <t>1) Dokumentas, pagrindžiantis, kad dalyvis baigė profesinio mokymo arba neformalaus suaugusiųjų švietimo programą ir įgijo aukštos pridėtinės vertės kvalifikaciją ir (ar) kompetenciją (pvz., profesinio mokymo diplomas).
2) Profesinio mokymo arba neformalaus suaugusiųjų švietimo, kurio metu įgyjama aukštą pridėtinę vertę kurianti kvalifikacija ir (ar) kompetencija, trišalė (tarp projekto vykdytojo, darbdavio ir dalyvio) arba dvišalė (tarp projekto vykdytojo ir dalyvio) sutartis</t>
  </si>
  <si>
    <t>Fiksuotuosius vieneto įkainius sudaro šie komponentai:
-	Profesinio mokymo paslaugų išlaidos (P1); 
-	mokymo stipendijos mokėjimo išlaidos (P2); 
-	kelionės į profesinio mokymo vietą ir atgal išlaidos (P3);
-	apgyvendinimo išlaidos (P4);
-	privalomojo sveikatos tikrinimo ir skiepijimo nuo užkrečiamųjų ligų išlaidos (P5).</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</si>
  <si>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P1 – mokymo paslaugų išlaidų fiksuotųjų vieneto įkainių komponentas perskaičiuojamas atsižvelgiant į vartotojų kainų pokytį, apskaičiuotą pagal suderintą vartotojų kainų indeksą (toliau – SVKI), lyginant su ankstesniais metais (pagal ECOIOCP klasifikatorių – 10 kategorija „Švietimas“). 
P2 – mokymo stipendijos išlaidų fiksuotųjų vieneto įkainių komponentas perskaičiuojamas atsižvelgiant į metinį minimalios mėnesinės algos dydžio pokytį N- aisiais metais lyginant su N-1 metais.
P3 – kelionės išlaidų fiksuotųjų vieneto įkainių komponentas perskaičiuojamas atsižvelgiant į vartotojų kainų pokytį, apskaičiuotą pagal SVKI lyginant su ankstesniais metais (pagal ECOIOCP klasifikatorių – 073 kategorija „Transporto paslaugos)“. 
P4 – apgyvendinimo išlaidų fiksuotųjų vieneto įkainių komponentas perskaičiuojamas atsižvelgiant į vartotojų kainų pokytį, apskaičiuotą pagal SVKI lyginant su ankstesniais metais (pagal ECOIOCP klasifikatorių – 112 kategorija „Apgyvendinimo paslaugos“).
P5 – privalomojo sveikatos tikrinimo ir skiepijimo nuo užkrečiamųjų ligų išlaidų fiksuotųjų vieneto įkainių komponentas perskaičiuojamas atsižvelgiant į vartotojų kainų pokytį, apskaičiuotą pagal SVKI lyginant su ankstesniais metais (pagal ECOIOCP klasifikatorių – 06 kategorija „Sveikata“).</t>
  </si>
  <si>
    <t>* Formalusis profesinis mokymas – profesinis mokymas, vykdomas pagal formaliojo profesinio mokymo programas, kurias pabaigus suteikiama kvalifikacija ar jos dalis.
** Neformalusis profesinis mokymas – profesinis mokymas, vykdomas pagal neformaliojo profesinio mokymo programas, kurias pabaigus suteikiama kompetencija (kompetencijos), kuri (kurios) gali būti pripažįstamos kaip įgyta kvalifikacija ar jos dalis. 
*** Neformalus suaugusiųjų švietimas – asmens ir visuomenės interesus atitinkantis švietimas pagal įvairias neformaliojo suaugusiųjų švietimo poreikių tenkinimo, kvalifikacijos tobulinimo, papildomos kompetencijos įgijimo programas, teikiamas ne jaunesniems negu 18 metų asmenims.</t>
  </si>
  <si>
    <t>FĮ-42-01-FĮ-42-04 Profesinio mokymo ir neformalaus suaugusiųjų švietimo, kurio metu įgyjama aukštą pridėtinę vertę kurianti kvalifikacija ir (ar) kompetencija, fiksuotųjų vieneto įkainių nustatymo tyrimas</t>
  </si>
  <si>
    <t>Fiksuotasis vieneto įkainis apmokamas už projekto dalyvio formalųjį* profesinį mokymą, kurio metu įgyjama aukštą pridėtinę vertę kurianti kvalifikacija ir (ar) kompetencija, su PVM</t>
  </si>
  <si>
    <t>FĮ-42-02</t>
  </si>
  <si>
    <t>Fiksuotasis vieneto įkainis apmokamas už projekto dalyvio neformalųjį** profesinį mokymą ir neformalųjį suaugusiųjų švietimą***, kurio metu įgyjama aukštą pridėtinę vertę kurianti kvalifikacija ir (ar) kompetencija, be PVM</t>
  </si>
  <si>
    <t>FĮ-42-03</t>
  </si>
  <si>
    <t>Fiksuotasis vieneto įkainis apmokamas už projekto dalyvio neformalųjį** profesinį mokymą ir neformalųjį suaugusiųjų švietimą***, kurio metu įgyjama aukštą pridėtinę vertę kurianti kvalifikacija ir (ar) kompetencija, su PVM</t>
  </si>
  <si>
    <t>FĮ-42-04</t>
  </si>
  <si>
    <t>Fiksuotasis vieneto įkainis apmokamas už projekto dalyvio, turinčio bedarbio statusą, trumpos trukmės (ne daugiau 360 val.) neformalųjį profesinį mokymą*  ir neformalųjį suaugusiųjų švietimą**, kurio metu įgyjama aukštą pridėtinę vertę kurianti kvalifikacija ir kompetencija, be PVM</t>
  </si>
  <si>
    <t>FĮ-42-05</t>
  </si>
  <si>
    <t>1) Dokumentas, pagrindžiantis, kad dalyvis baigė profesinio mokymo arba neformalaus suaugusiųjų švietimo programą ir įgijo aukštos pridėtinės vertės kvalifikaciją ir (ar) kompetenciją (pvz., profesinio mokymo diplomas).
2) Profesinio mokymo arba neformalaus suaugusiųjų švietimo, kurio metu įgyjama aukštą pridėtinę vertę kurianti kvalifikacija ir (ar) kompetencija, trišalė (tarp projekto vykdytojo, darbdavio ir dalyvio) arba dvišalė (tarp projekto vykdytojo ir dalyvio) sutartis.</t>
  </si>
  <si>
    <t>Fiksuotuosius vieneto įkainius sudaro šie komponentai:
-	Profesinio mokymo ir neformalaus suaugusiųjų švietimo paslaugų išlaidos (P1); 
-	mokymo ir kompetencijų vertinimo stipendijos  mokėjimo išlaidos (P2); 
-	kelionės į profesinio mokymo ir kompetencijų vertinimo vietą ir atgal12 išlaidos (P3);
-	apgyvendinimo išlaidos (P4);
-	privalomojo sveikatos tikrinimo ir skiepijimo nuo užkrečiamųjų ligų išlaidos (P5).</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</si>
  <si>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P1 – mokymo paslaugų išlaidų fiksuotųjų vieneto įkainių komponentas perskaičiuojamas atsižvelgiant į vartotojų kainų pokytį, apskaičiuotą pagal suderintą vartotojų kainų indeksą (toliau – SVKI), lyginant su ankstesniais metais (pagal ECOIOCP klasifikatorių – 10 kategorija „Švietimas“) . 
P2 – mokymo stipendijos išlaidų fiksuotųjų vieneto įkainių komponentas perskaičiuojamas atsižvelgiant į metinį minimalios mėnesinės algos dydžio pokytį N- aisiais metais lyginant su N-1 metais.
P3 – kelionės išlaidų fiksuotųjų vieneto įkainių komponentas perskaičiuojamas atsižvelgiant į vartotojų kainų pokytį, apskaičiuotą pagal SVKI lyginant su ankstesniais metais (pagal ECOIOCP klasifikatorių – 073 kategorija „Transporto paslaugos)“ . 
P4 – apgyvendinimo išlaidų fiksuotųjų vieneto įkainių komponentas perskaičiuojamas atsižvelgiant į vartotojų kainų pokytį, apskaičiuotą pagal SVKI lyginant su ankstesniais metais (pagal ECOIOCP klasifikatorių – 112 kategorija „Apgyvendinimo paslaugos“) .
P5 – privalomojo sveikatos tikrinimo ir skiepijimo nuo užkrečiamųjų ligų išlaidų fiksuotųjų vieneto įkainių komponentas perskaičiuojamas atsižvelgiant į vartotojų kainų pokytį, apskaičiuotą pagal SVKI lyginant su ankstesniais metais (pagal ECOIOCP klasifikatorių – 06 kategorija „Sveikata“) .
P6 – ūkio išlaidų fiksuotųjų vieneto įkainių komponentas perskaičiuojamas atsižvelgiant į bazinės socialinės išmokos pokytį N-aisiais metais lyginant su N-1 metais (taikomas tik formaliam mokymui – FĮ4 ir FĮ8).</t>
  </si>
  <si>
    <t xml:space="preserve">* Neformalusis profesinis mokymas – profesinis mokymas, vykdomas pagal neformaliojo profesinio mokymo programas, kurias pabaigus suteikiama kompetencija (kompetencijos), kuri (kurios) gali būti pripažįstamos kaip įgyta kvalifikacija ar jos dalis.
** Neformalus suaugusiųjų švietimas – asmens ir visuomenės interesus atitinkantis švietimas pagal įvairias neformaliojo suaugusiųjų švietimo poreikių tenkinimo, kvalifikacijos tobulinimo, papildomos kompetencijos įgijimo programas, teikiamas ne jaunesniems negu 18 metų asmenims
*** Formalusis profesinis mokymas – profesinis mokymas, vykdomas pagal formaliojo profesinio mokymo programas, kurias pabaigus suteikiama kvalifikacija ar jos dalis.  </t>
  </si>
  <si>
    <t>FĮ-42-01-FĮ-42-13 Profesinio mokymo ir neformalaus suaugusiųjų švietimo, kurio metu įgyjama aukštą pridėtinę vertę kurianti kvalifikacija ir (ar) kompetencija, fiksuotųjų vieneto įkainių nustatymo tyrimas</t>
  </si>
  <si>
    <t>Fiksuotasis vieneto įkainis apmokamas už projekto dalyvio, turinčio bedarbio statusą, trumpos trukmės (ne daugiau 360 val.) neformalųjį profesinį mokymą*  ir neformalųjį suaugusiųjų švietimą**, kurio metu įgyjama aukštą pridėtinę vertę kurianti kvalifikacija ir kompetencija, su PVM</t>
  </si>
  <si>
    <t>FĮ-42-06</t>
  </si>
  <si>
    <t>Fiksuotasis vieneto įkainis apmokamas už projekto dalyvio, turinčio bedarbio statusą, vidutinės trukmės (361-640 val.) neformalųjį profesinį mokymą*  ir neformalųjį suaugusiųjų švietimą**, kurio metu įgyjama aukštą pridėtinę vertę kurianti kvalifikacija ir kompetencija, be PVM</t>
  </si>
  <si>
    <t>FĮ-42-07</t>
  </si>
  <si>
    <t>Fiksuotasis vieneto įkainis apmokamas už projekto dalyvio, turinčio bedarbio statusą, vidutinės trukmės (361-640 val.) neformalųjį profesinį mokymą*  ir neformalųjį suaugusiųjų švietimą**, kurio metu įgyjama aukštą pridėtinę vertę kurianti kvalifikacija ir kompetencija, su PVM</t>
  </si>
  <si>
    <t>FĮ-42-08</t>
  </si>
  <si>
    <t>Fiksuotasis vieneto įkainis apmokamas už projekto dalyvio, turinčio bedarbio statusą, ilgos trukmės (nuo 641 val.) neformalųjį profesinį mokymą*  ir neformalųjį suaugusiųjų švietimą**, kurio metu įgyjama aukštą pridėtinę vertę kurianti kvalifikacija ir kompetencija, be PVM</t>
  </si>
  <si>
    <t>FĮ-42-09</t>
  </si>
  <si>
    <t>Fiksuotasis vieneto įkainis apmokamas už projekto dalyvio, turinčio bedarbio statusą, ilgos trukmės (nuo 641 val.) neformalųjį profesinį mokymą*  ir neformalųjį suaugusiųjų švietimą**, kurio metu įgyjama aukštą pridėtinę vertę kurianti kvalifikacija ir kompetencija, su PVM</t>
  </si>
  <si>
    <t>FĮ-42-10</t>
  </si>
  <si>
    <t>Fiksuotasis vieneto įkainis apmokamas už projekto dalyvio, turinčio bedarbio statusą, formalųjį profesinį mokymą***, kurio metu įgyjama aukštą pridėtinę vertę kurianti kvalifikacija ir kompetencija, be PVM</t>
  </si>
  <si>
    <t>FĮ-42-11</t>
  </si>
  <si>
    <t xml:space="preserve">Fiksuotuosius vieneto įkainius sudaro šie komponentai:
-	Profesinio mokymo ir neformalaus suaugusiųjų švietimo paslaugų išlaidos (P1); 
-	mokymo ir kompetencijų vertinimo stipendijos  mokėjimo išlaidos (P2); 
-	kelionės į profesinio mokymo ir kompetencijų vertinimo vietą ir atgal  išlaidos (P3);
-	apgyvendinimo išlaidos (P4);
-	privalomojo sveikatos tikrinimo ir skiepijimo nuo užkrečiamųjų ligų išlaidos (P5);
-	ūkio išlaidos  (P6). </t>
  </si>
  <si>
    <t>Fiksuotasis vieneto įkainis apmokamas už projekto dalyvio, turinčio bedarbio statusą, formalųjį profesinį mokymą***, kurio metu įgyjama aukštą pridėtinę vertę kurianti kvalifikacija ir kompetencija, su PVM</t>
  </si>
  <si>
    <t>FĮ-42-12</t>
  </si>
  <si>
    <t>Fiksuotasis vieneto įkainis apmokamas už projekto dalyvio, turinčio užimto asmens statusą, trumpos trukmės (ne daugiau 320 val.) neformalųjį profesinį mokymą*  ir neformalųjį suaugusiųjų švietimą**, kurio metu įgyjama aukštą pridėtinę vertę kurianti kvalifikacija ir kompetencija</t>
  </si>
  <si>
    <t>FĮ-42-13</t>
  </si>
  <si>
    <t>Fiksuotuosius vieneto įkainius sudaro šie komponentai:
-	Profesinio mokymo ir neformalaus suaugusiųjų švietimo paslaugų išlaidos (P1).</t>
  </si>
  <si>
    <t>Fiksuotasis vieneto įkainis apmokamas už projekto dalyvio, turinčio užimto asmens statusą, vidutinės trukmės (321 - 640 val.) neformalųjį profesinį mokymą*  ir neformalųjį suaugusiųjų švietimą**, kurio metu įgyjama aukštą pridėtinę vertę kurianti kvalifikacija ir kompetencija</t>
  </si>
  <si>
    <t>FĮ-42-14</t>
  </si>
  <si>
    <t>Fiksuotasis vieneto įkainis apmokamas už projekto dalyvio, turinčio užimto asmens statusą, ilgos trukmės (nuo 641 val.) neformalųjį profesinį mokymą*  ir neformalųjį suaugusiųjų švietimą**, kurio metu įgyjama aukštą pridėtinę vertę kurianti kvalifikacija ir kompetencija</t>
  </si>
  <si>
    <t>FĮ-42-15</t>
  </si>
  <si>
    <t>Fiksuotasis vieneto įkainis apmokamas už projekto dalyvio, turinčio užimto asmens statusą, formalųjį profesinį mokymą***, kurio metu įgyjama aukštą pridėtinę vertę kurianti kvalifikacija ir kompetencija, be PVM</t>
  </si>
  <si>
    <t>FĮ-42-16</t>
  </si>
  <si>
    <t>Fiksuotuosius vieneto įkainius sudaro šie komponentai:
-	Profesinio mokymo ir neformalaus suaugusiųjų švietimo paslaugų išlaidos (P1);
-	ūkio išlaidos (P6).</t>
  </si>
  <si>
    <t>Fiksuotasis vieneto įkainis apmokamas už projekto dalyvio, turinčio užimto asmens statusą, formalųjį profesinį mokymą***, kurio metu įgyjama aukštą pridėtinę vertę kurianti kvalifikacija ir kompetencija, su PVM</t>
  </si>
  <si>
    <t>FĮ-42-17</t>
  </si>
  <si>
    <t>2021–2027 m. Europos Sąjungos fondų investicijų programa</t>
  </si>
  <si>
    <t xml:space="preserve">8 specialusis prioritetas „Tvarus judumas miestuose“ </t>
  </si>
  <si>
    <t>8.1. uždavinys „Tvarus judumas mieste“</t>
  </si>
  <si>
    <t>081</t>
  </si>
  <si>
    <t>Švaraus miesto transporto infrastruktūra</t>
  </si>
  <si>
    <t>FĮ-43-01</t>
  </si>
  <si>
    <t>Fiksuotieji vieneto įkainiai atnaujinami kiekvienais metais vieną kartą per metus iki I ketv. pabaigos pagal žemiau nurodytas sąlygas:
1. įvertinant pasikeitusį PVM įstatyme  nustatytą PVM tarifą;
2. pagal Valstybės duomenų agentūros pateiktą (viešą) informaciją apie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atnaujintų fiksuotųjų vieneto įkainių įsigaliojimo dienos.</t>
  </si>
  <si>
    <t>FĮ-43-01-FĮ-43-16. Viešųjų elektromobilių įkrovimo stotelių su prieiga (-omis) įrengimo fiksuotųjų vieneto įkainių nustatymo tyrimas</t>
  </si>
  <si>
    <t>FĮ-43-02</t>
  </si>
  <si>
    <t>FĮ-43-03</t>
  </si>
  <si>
    <t>FĮ-43-04</t>
  </si>
  <si>
    <t>FĮ-43-05</t>
  </si>
  <si>
    <t>FĮ-43-06</t>
  </si>
  <si>
    <t>FĮ-43-07</t>
  </si>
  <si>
    <t>FĮ-43-08</t>
  </si>
  <si>
    <t>FĮ-43-09</t>
  </si>
  <si>
    <t>FĮ-43-10</t>
  </si>
  <si>
    <t>FĮ-43-11</t>
  </si>
  <si>
    <t>FĮ-43-12</t>
  </si>
  <si>
    <t>FĮ-43-13</t>
  </si>
  <si>
    <t>FĮ-43-14</t>
  </si>
  <si>
    <t>FĮ-43-15</t>
  </si>
  <si>
    <t>FĮ-43-16</t>
  </si>
  <si>
    <t>2.2.1. Konkretus tikslas – Skatinti darnią akvakultūros veiklą, visų pirma didinti akvakultūros produktų gamybos konkurencingumą, kartu užtikrinant, kad veikla būtų aplinkos požiūriu tvari ilguoju laikotarpiu</t>
  </si>
  <si>
    <t>Akvakultūros ūkio deklaruotas sertifikuoto(-ų) įveisto(-tų) tvenkinio(-ių), iš kurio(-ių) yra deklaruojamas ekologinės gamybos produkcijos kiekis, plotas hektarais</t>
  </si>
  <si>
    <t>Hektarų skaičius</t>
  </si>
  <si>
    <t>Fiksuotasis vieneto įkainis už akvakultūros ūkio deklaruotą sertifikuoto(-ų) įveisto(-ų) tvenkinio(-ų) plotą, kai ekologinės gamybos produkcijos kiekis yra nuo 1 iki 47 kg/ha</t>
  </si>
  <si>
    <t>FĮ-44-01</t>
  </si>
  <si>
    <t>1) akvakultūros tvenkinio(-ių) sertifikavimo dokumentas (pvz., sertifikatas arba kitas lygiavertis dokumentas), iš kurio galima įsitikinti, koks(-ie) tvenkinio(-ių) plotas(-ai) buvo sertifikuotas(-i) ataskaitiniais metais; 
2) dokumentai, iš kurių būtų galima įsitikinti, kokius ekologinės gamybos produkcijos kiekius deklaruoja akvakultūros ūkio subjektas (pvz., vadovaujantis Žuvininkystės duomenų teikimo taisyklėmis , iš Centro teikiamų ataskaitų: Akvakultūros produkcijos auginimo, realizavimo, darbuotojų užimtumo ir ekonominės veiklos rodiklių metų ataskaitos Ž-4 už einamuosius metus);</t>
  </si>
  <si>
    <t xml:space="preserve">Fiksuotieji vieneto įkainiai nustatyti kaip negautų pardavimo pajamų kompensacija, apskaičiuota palyginus įprastinės ir ekologinės gamybos akvakultūros produkcijos pardavimo pajamas. 
Laikoma, kad ši kompensacija apima visas su ekologine gamyba susijusias ūkio subjekto veiklos išlaidas. </t>
  </si>
  <si>
    <t>Fiksuotieji vieneto įkainiai atnaujinami kiekvienais metais, vieną kartą per metus iki N metų I ketv. pab. pagal žemiau nurodytas sąlygas šiais etapais:
1)	tyrime apskaičiuoti įprastinės bei ekologinės produkcijos vertės dydžiai indeksuojami atsižvelgiant į infliacijos lygį, naudojant Valstybės duomenų agentūros pateiktą (viešą) informaciją apie vartotojų kainų pokyčius, apskaičiuotus pagal suderintą vartotojų kainų indeksą ((2015 m. – 100), proc. palyginti su praėjusių metų atitinkamu laikotarpiu)  ECOICOP klasifikatoriaus vartojimo prekių ir paslaugų skyriui 0113 kategorija „Žuvis ir jūros gėrybės“ ;
2)	apskaičiuojamas perindeksuotų įprastinės bei ekologinės produkcijos vertės dydžių skirtumas (Eur);
3)	gautas skirtumas pritaikomas perskaičiuojant fiksuotuosius vieneto įkainius nustatytuose produktyvumo intervaluose, t.y., kiekvieno intervalo vidurinė reikšmė dauginama iš apskaičiuoto įprastinės bei ekologinės produkcijos vertės dydžių skirtumo.
Pagal aukščiau numatytas sąlygas N metais perskaičiuoti fiksuotieji vieneto įkainiai galės būti taikomi N metų fiksuotųjų vieneto įkainių rezultatams.</t>
  </si>
  <si>
    <t>FĮ-44. Ekologinės akvakultūros produkcijos gamybos fiksuotųjų vieneto įkainių nustatymo tyrimas</t>
  </si>
  <si>
    <t>Fiksuotasis vieneto įkainis už akvakultūros ūkio deklaruotą sertifikuoto(-ų) įveisto(-ų) tvenkinio(-ų) plotą, kai ekologinės gamybos produkcijos kiekis yra nuo 48 iki 144 kg/ha</t>
  </si>
  <si>
    <t>FĮ-44-02</t>
  </si>
  <si>
    <t>Fiksuotasis vieneto įkainis už akvakultūros ūkio deklaruotą sertifikuoto(-ų) įveisto(-ų) tvenkinio(-ų) plotą, kai ekologinės gamybos produkcijos kiekis yra nuo 145 iki 242 kg/ha</t>
  </si>
  <si>
    <t>FĮ-44-03</t>
  </si>
  <si>
    <t>Fiksuotasis vieneto įkainis už akvakultūros ūkio deklaruotą sertifikuoto(-ų) įveisto(-ų) tvenkinio(-ų) plotą, kai ekologinės gamybos produkcijos kiekis yra nuo 243 kg/ha</t>
  </si>
  <si>
    <t>FĮ-44-04</t>
  </si>
  <si>
    <t xml:space="preserve">2 prioritetas „Žalesnė Lietuva“ </t>
  </si>
  <si>
    <t xml:space="preserve">2.2. (RSO2.2 – SFC2021) Skatinti atsinaujinančiąją energiją pagal Direktyvą (ES) 2018/2001, įskaitant joje nustatytus tvarumo kriterijus </t>
  </si>
  <si>
    <t>053</t>
  </si>
  <si>
    <t>Pažangios energijos sistemos (įskaitant pažangiuosius tinklus ir IRT sistemas) ir susijęs kaupimas</t>
  </si>
  <si>
    <t>Fiksuotasis vieneto įkainis už įsigyto ir įrengto ličio geležies fosfato elektros energijos kaupimo įrenginio (su būtinaisiais priedais) kilovatvalandę, be PVM</t>
  </si>
  <si>
    <t>FĮ-45-01</t>
  </si>
  <si>
    <t>1) Įsigijimą ir įrangos įrengimą pagrindžiančių bei perėmimo nuosavybėn (įrangos perdavimo-priėmimo aktas; rangovo deklaracija, kad rangos darbai atlikti kokybiškai, laikantis teisės aktų, reglamentuojančių elektros energijos kaupimo įrenginių įrengimą, reikalavimų;
2) įrangos techniniai duomenys (įrenginio pasas ir/ar techninė specifikacija), kuriuose turi būti nurodyta įsigyto įrenginio rūšis (ličio geležies fosfato ar ličio jonų) ir talpa.</t>
  </si>
  <si>
    <t xml:space="preserve">Fiksuotuosius vieneto įkainius sudaro šios išlaidos: elektros energijos kaupimo įrenginio įsigijimo išlaidos, elektros energijos kaupimo įrenginiui įrengti reikalingų būtinųjų priedų įsigijimo išlaidos (kroviklis,  hibridinis įtampos keitiklis (inverteris), baterijos valdymo blokas, išmanusis skaitliukas ir / ar kt.), įrenginio montavimo darbų išlaidos. </t>
  </si>
  <si>
    <t>Fiksuotieji vieneto įkainiai atnaujinami kiekvienais metais vieną kartą per metus iki N-ųjų metų I ketv. pab., pagal žemiau išvardintas sąlygas: 
1. įvertinant pasikeitusį PVM įstatyme  nustatytą PVM tarifą;
2. pagal Valstybės duomenų agentūros pateiktą (viešą) informaciją apie vartotojų kainų pokyčius, apskaičiuotus pagal vartotojų kainų indeksą (VKI), lyginant su ankstesniais metais (pagal COICOP klasifikatorių – 00 kategorija „Vartojimo prekės ir paslaugos“) .
Pagal aukščiau numatytas sąlygas perskaičiuoti fiksuotieji vieneto įkainiai įsigalios nuo atnaujintų dydžių paskelbimo dienos ir galės būti taikomi fiksuotųjų vieneto įkainių rezultatams, pasiektiems po fiksuotųjų vieneto įkainių įsigaliojimo.</t>
  </si>
  <si>
    <t>FĮ-45-01-FĮ-45-04. Elektros energijos kaupimo įrenginių įsigijimo ir įrengimo išlaidų fiksuotųjų vieneto įkainių nustatymo tyrimas</t>
  </si>
  <si>
    <t>Fiksuotasis vieneto įkainis už įsigyto ir įrengto ličio geležies fosfato elektros energijos kaupimo įrenginio (su būtinaisiais priedais) kilovatvalandę, su PVM</t>
  </si>
  <si>
    <t>FĮ-45-02</t>
  </si>
  <si>
    <t>Fiksuotasis vieneto įkainis už įsigyto ir įrengto ličio jonų elektros energijos kaupimo įrenginio (su būtinaisiais priedais) kilovatvalandę, be PVM</t>
  </si>
  <si>
    <t>FĮ-45-03</t>
  </si>
  <si>
    <t>Fiksuotasis vieneto įkainis už įsigyto ir įrengto ličio jonų elektros energijos kaupimo įrenginio (su būtinaisiais priedais) kilovatvalandę, su PVM</t>
  </si>
  <si>
    <t>FĮ-45-04</t>
  </si>
  <si>
    <t>Fiksuotasis vieneto įkainis už įsigyto ir įrengto ličio geležies fosfato elektros energijos kaupimo įrenginio (be būtinųjų priedų) kilovatvalandę, be PVM</t>
  </si>
  <si>
    <t>FĮ-45-05</t>
  </si>
  <si>
    <t>Papildyta FĮ-45-05-FĮ-45-08 nuo 2024-09-02. Papildymas patvirtintas su IP keitimu (2025-03-04 EK sprendimas Nr. C(2025)1502)</t>
  </si>
  <si>
    <t>Fiksuotasis vieneto įkainis už įsigyto ir įrengto ličio geležies fosfato elektros energijos kaupimo įrenginio (be būtinųjų priedų) kilovatvalandę, su PVM</t>
  </si>
  <si>
    <t>FĮ-45-06</t>
  </si>
  <si>
    <t>Fiksuotasis vieneto įkainis už įsigyto ir įrengto ličio jonų elektros energijos kaupimo įrenginio (be būtinųjų priedų) kilovatvalandę, be PVM</t>
  </si>
  <si>
    <t>FĮ-45-07</t>
  </si>
  <si>
    <t>Fiksuotasis vieneto įkainis už įsigyto ir įrengto ličio jonų elektros energijos kaupimo įrenginio (be būtinųjų priedų) kilovatvalandę, su PVM</t>
  </si>
  <si>
    <t>FĮ-45-08</t>
  </si>
  <si>
    <t>047</t>
  </si>
  <si>
    <t>Atsinaujinanti energija - vėjas</t>
  </si>
  <si>
    <t>V/IP</t>
  </si>
  <si>
    <t>FĮ-46-01</t>
  </si>
  <si>
    <t>1)	įsigijimą pagrindžiantys bei perėmimo fizinio asmens nuosavybėn (įrangos perdavimo–priėmimo aktas) įrodantys dokumentai; 
2)	įrangos techniniai duomenys (įrenginio techninis pasas ir/ar techninė specifikacija); 
3)	elektros energijos tiekimo sutartis ir (ar) atnaujinto elektros tinklų nuosavybės ribų aktas ir (ar) sutarties kitas priedas, kuris sudarytas su elektros energijos tiekėju ir (ar) energetikos tinklų operatoriumi, pagal kuriuos galima identifikuoti, kad asmuo įsirengė vėjo elektrinę ir yra laikomas gaminančiu vartotoju;
4)	statybos  užbaigimo aktas arba surašyta deklaracija apie statybos užbaigimą (jei taikoma). Tuo atveju, kai įrengtąjai vėjo elektrinei neprivaloma pateikti statybos užbaigimo akto arba surašytos deklaracijos apie statybos užbaigimą, teikiamos įrengtos vėjo elektrinės fotonuotraukos.</t>
  </si>
  <si>
    <t>Fiksuotasis vieneto įkainis atnaujinamas kiekvienais metais vieną kartą per metus iki I ketv. pabaigos pagal žemiau nurodytas sąlygas:
1. įvertinant pasikeitusį PVM įstatyme  nustatytą PVM tarifą;
2. pagal Valstybės duomenų agentūros pateiktą (viešą) informaciją ir perskaičiuojant dydžius į atitinkamų metų (N) kainų lygį, remiantis Valstybės duomenų agentūros nurodytu vartotojų kainų indeksu, lyginant su N-1 metais: vartotojų kainų indeksas pagal COICOP klasifikatorių „00 Vartojimo prekės ir paslaugos“
Pagal aukščiau numatytas sąlygas perskaičiuotas fiksuotasis vieneto įkainis įsigalios nuo atnaujintų dydžių paskelbimo dienos ir galės būti taikomas fiksuotojo vieneto įkainio rezultatui, pasiektam po fiksuotojo vieneto įkainio įsigaliojimo.</t>
  </si>
  <si>
    <t>FĮ-46-01-FĮ-46-02. Vėjo elektrinių įrangos bei įrengimo išlaidų fiksuotojo vieneto įkainio nustatymo tyrimas</t>
  </si>
  <si>
    <t>FĮ-46-02</t>
  </si>
  <si>
    <t>Panaikinta su IP keitimu (EK 2026-02-25 sprendimu Nr. C(2026) 1397)</t>
  </si>
  <si>
    <t>5 komponentas „Aukštasis mokslas, nuosekli mokslo ir inovacijų skatinimo sistema ir aukštos pridėtinės vertės verslas“</t>
  </si>
  <si>
    <t>2 reforma „Efektyvus inovacijų politikos įgyvendinimas ir didesnė inovacijų paklausa, startuolių ekosistemos ir žaliųjų inovacijų plėtra“</t>
  </si>
  <si>
    <t>Startuolio* sukurtas inovatyvus produktas arba inovatyvaus produkto prototipas</t>
  </si>
  <si>
    <t>Startuolio* sukurtų inovatyvių produktų arba inovatyvių produktų prototipų skaičius</t>
  </si>
  <si>
    <t>Fiksuotosios sumos</t>
  </si>
  <si>
    <t>Startuolio* sukurto inovatyvaus produkto prototipo fiksuotoji suma, su PVM</t>
  </si>
  <si>
    <t>FS-03-01</t>
  </si>
  <si>
    <t>1) Inovatyvaus produkto arba inovatyvaus produkto prototipo sukūrimo ar įdiegimo data, įmonės pavadinimas ir rekvizitai.
2) Sukurto inovatyvaus produkto arba inovatyvaus produkto prototipo aprašymas  (pagrindiniai techniniai-funkciniai parametrai) pateikiant pasiekimą pagrindžiančius įrodymus, pvz. nuorodas į sukurtą rezultatą, vaizdinę medžiagą ir ne mažiau nei 5 klientų atsiliepimus.
3) Pasiekto rezultato palyginimas su paraiškos vertinimo metu pateikta informacija įrodant, kad faktiškai pasiektas rezultatas atitinka suplanuotą.</t>
  </si>
  <si>
    <t>Inovatyvaus produkto arba inovatyvaus produkto prototipo sukūrimo tiesiogines išlaidas apima: 
- Paramos gavėjo (startuolio) personalo darbo užmokestis (įskaitant išlaidas su darbo santykiais susijusiems darbdavio įsipareigojimams padengti bei darbo užmokesčio išlaidas už kasmetines atostogas arba su darbo santykiais ar jų esmę atitinkančiais santykiais susijusias išlaidas;
- Paslaugų įsigijimo iš išorės šaltinių išlaidos (įskaitant išlaidas autoriniams darbams), projekto veikloms naudojamų medžiagų ir trumpalaikio  turto išlaidos.</t>
  </si>
  <si>
    <t>Fiksuotųjų sumų koregavimas nėra numatomas</t>
  </si>
  <si>
    <t>Startuolis* - didelį ir inovacijomis grindžiamą verslo plėtros potencialą turinti labai maža ar maža įmonė, Juridinių asmenų registre registruota ne ilgiau kaip 5 metus; LR Smulkiojo ir vidutinio verslo plėtros įstatymas Nr. VIII-935</t>
  </si>
  <si>
    <t>FS-03-01 - FS-03-02 Startuolio sukurtų inovatyvių produktų arba inovatyvių produktų prototipų fiksuotųjų sumų nustatymo tyrimas</t>
  </si>
  <si>
    <t>Startuolio* sukurto inovatyvaus produkto prototipo fiksuotoji suma, be PVM</t>
  </si>
  <si>
    <t>FS-03-02</t>
  </si>
  <si>
    <t>Startuolio* sukurto inovatyvaus produkto fiksuotoji suma, su PVM</t>
  </si>
  <si>
    <t>FS-03-03</t>
  </si>
  <si>
    <t>Startuolio* sukurto inovatyvaus produkto fiksuotoji suma, be PVM</t>
  </si>
  <si>
    <t>FS-03-04</t>
  </si>
  <si>
    <t>Konkretus uždavinys – 4.7. (ESO4.8 – SFC2021) „Skatinti aktyvią įtrauktį, siekiant propaguoti lygias galimybes, nediskriminavimą ir aktyvų dalyvavimą, ir gerinti įsidarbinamumą, ypač palankių sąlygų neturinčių grupių“</t>
  </si>
  <si>
    <t>Sostinės regionas
Vidurio ir Vakarų Lietuvos regionas</t>
  </si>
  <si>
    <t>0,187
0,187</t>
  </si>
  <si>
    <t>Priemonės, kuriomis skatinamos lygios galimybės ir aktyvus dalyvavimas visuomenėje</t>
  </si>
  <si>
    <t>Projektą vykdančio personalo savanoriško darbo valandos</t>
  </si>
  <si>
    <t xml:space="preserve">Projektą vykdančio personalo savanoriško darbo valandų skaičius, val. </t>
  </si>
  <si>
    <t>Projektą vykdančio personalo savanoriško darbo valandos fiksuotasis vieneto įkainis</t>
  </si>
  <si>
    <t>FĮ-47-01</t>
  </si>
  <si>
    <t>1) Savanoriškos veiklos sutartis;
2) Savanoriško darbo laiko apskaitos dokumentas.</t>
  </si>
  <si>
    <t>Projektą vykdančio personalo savanoriško darbo įnašo, įvertinto piniginiu ekvivalentu, išlaidos. Šis fiksuotasis vieneto įkainis taikomas projektų vykdytojų vykdančio personalo nuosavo nepiniginio įnašo savanorišku darbu vertei pagrįsti. Į fiksuotąjį vieneto įkainį įskaičiuoti ir privalomi darbdavio mokesčiai.</t>
  </si>
  <si>
    <t>Fiksuotasis vieneto įkainis atnaujinamas kiekvieną kartą pasikeitus minimaliojo valandinio atlygio dydžiui Lietuvoje, tuo pačiu metu įvertinant ir darbdavio mokamus mokesčius reglamentuojančių teisės aktų pakeitimus, per vieną mėnesį po teisės akto pasikeitimo įsigaliojimo dienos.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</si>
  <si>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FĮ-47-01. Projektą vykdančio personalo savanoriško darbo įnašo fiksuotojo vieneto įkainio nustatymo tyrimas</t>
  </si>
  <si>
    <t>Konkretus uždavinys – 4.9. (RSO4.3 –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</si>
  <si>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0,083
0,082</t>
  </si>
  <si>
    <t>Projekto dalyvio faktiškai dalyvautų stažuotėje dienų skaičius</t>
  </si>
  <si>
    <t>FĮ-48-01</t>
  </si>
  <si>
    <t>Projekto dalyvis – bedarbis, registruotas Užimtumo tarnyboje.
FĮ-48-02 taikomas ir kelionės išlaidos gali būti kompensuojamos, jei stažuotės vieta yra ne toje pačioje gyvenamojoje vietovėje (mieste, miestelyje, kaime ar viensėdyje) nei darbo ieškančio asmens kortelėje nurodyta gyvenamoji vieta.</t>
  </si>
  <si>
    <t>FĮ-48-01-FĮ-48-02. Projektų dalyvių (bedarbių) dalyvavusių stažuotėje dienos išlaidų fiksuotųjų vieneto įkainių nustatymo tyrimas</t>
  </si>
  <si>
    <t>FĮ-48-02</t>
  </si>
  <si>
    <t xml:space="preserve">Konkretus uždavinys 4.3 (ESO4.6 – SFC2021) „Skatinti, kad visi, visų pirma palankių sąlygų neturinčios grupės, turėtų vienodas galimybes gauti kokybiškas ir įtraukias švietimo ir mokymo paslaugas ir užbaigti mokslą, pradedant ikimokykliniu ugdymu ir priežiūra, taip pat bendruoju lavinimu ir profesiniu rengimu bei mokymu, baigiant tretiniu išsilavinimu ir suaugusiųjų švietimu ir mokymusi, be kita ko, visiems sudaryti palankesnes sąlygas judumui mokymosi tikslais ir užtikrinant prieinamumą neįgaliesiems“ </t>
  </si>
  <si>
    <t xml:space="preserve">Sostinės regionas 
Vidurio ir Vakarų Lietuvos </t>
  </si>
  <si>
    <t>6%
5,4%</t>
  </si>
  <si>
    <t>Parama ikimokykliniam ugdymui ir priežiūrai (išskyrus infrastruktūrą)</t>
  </si>
  <si>
    <t xml:space="preserve">Socialinę riziką patiriančioje šeimoje gyvenantis vaikas, gaunantis mėnesio, ikimokyklinį / privalomą ikimokyklinį / priešmokyklinį ugdymą </t>
  </si>
  <si>
    <t xml:space="preserve">Vaikų, dalyvaujančių ikimokykliniame / privalomame ikimokykliniame / priešmokykliniame ugdyme, skaičius per mėnesį
</t>
  </si>
  <si>
    <t>Vieno mėnesio fiksuotasis vieneto įkainis už vieną socialinę riziką patiriančios šeimos vaiką kuriam nėra skirtas privalomas ikimokyklinis ugdymas, dalyvaujančiam neformaliojo švietimo veiklose</t>
  </si>
  <si>
    <t>FĮ-49-01</t>
  </si>
  <si>
    <t xml:space="preserve">1) Mokinių registro  duomenys už ataskaitinį mėnesį apie ugdomus vaikus, patiriančius socialinę riziką ir ugdomus pagal privalomą ar neprivalomą ugdymo programą, kuriuos teikia savivaldybės;
2) Sutartis tarp vaiko tėvų (globėjų) ir neformaliojo vaikų švietimo teikėjo (teikiama tuo atveju, kai taikomi FĮ1; FĮ3; FĮ5);
3) Savivaldybės arba ikimokyklinio ugdymo įstaigos pažyma (patvirtinimas), kad vaikas (-ai) ataskaitinį mėnesį lankė ugdymo įstaigą (nustatytas minimalumas lankomumo reikalavimas – bent 1 diena per ataskaitinį mėnesį);
4) Neformaliojo vaikų švietimo teikėjo pažyma (patvirtinimas), kad vaikas (-ai) ataskaitinį mėnesį lankė neformaliojo vaikų švietimo veiklą (teikiama tuo atveju, kai taikomi FĮ1, FĮ3, FĮ5, nustatytas minimalumas lankomumo reikalavimas – bent 1 diena per ataskaitinį mėnesį). </t>
  </si>
  <si>
    <t>Fiksuotąjį vieneto įkainį FĮ1 sudaro šios išlaidų kategorijos:
- individualių ugdymo priemonių įsigijimo vaikams iš socialinę riziką patiriančių šeimų ir ugdomų pagal ikimokyklinio ugdymo programas išlaidos;
- savivaldybių reglamentuoto vaikų išlaikymo mokesčio išlaidos;
- vaikų iš socialinę riziką patiriančių šeimų ir ugdomų pagal ikimokyklinio ugdymo programas maitinimo išlaidos;
- vaikų iš socialinę riziką patiriančių šeimų ir ugdomų pagal ikimokyklinio ugdymo programą pavėžėjimo (vežiojimo) ir lydinčio asmens darbo užmokesčio išlaidos;
- kultūros veiklų išlaidos;
-neformaliojo vaikų švietimo veiklų išlaidos;
- papildomos mokymo išlaidos ugdymui ir švietimo pagalbai (ugdymo lėšos) .
Fiksuotąjį vieneto įkainį FĮ2 sudaro šios išlaidų kategorijos:
- individualių ugdymo priemonių įsigijimo vaikams iš socialinę riziką patiriančių šeimų ir ugdomų pagal ikimokyklinio ugdymo programas išlaidos;
- savivaldybių reglamentuoto vaikų išlaikymo mokesčio išlaidos;
- vaikų iš socialinę riziką patiriančių šeimų ir ugdomų pagal ikimokyklinio ugdymo programas maitinimo išlaidos;
- vaikų iš socialinę riziką patiriančių šeimų ir ugdomų pagal ikimokyklinio ugdymo programą pavėžėjimo (vežiojimo) ir lydinčio asmens darbo užmokesčio išlaidos;
- kultūros veiklų išlaidos;
- papildomos mokymo išlaidos ugdymui ir švietimo pagalbai (ugdymo lėšos)8.
Fiksuotąjį vieneto įkainį FĮ3 sudaro šios išlaidų kategorijos:
- individualių ugdymo priemonių įsigijimo vaikams iš socialinę riziką patiriančių šeimų ir ugdomų pagal ikimokyklinio ugdymo programas išlaidos; 
- savivaldybių reglamentuoto vaikų išlaikymo mokesčio išlaidos;
- kultūros veiklų išlaidos;
- neformaliojo vaikų švietimo veiklų išlaidos.
Fiksuotąjį vieneto įkainį FĮ4 sudaro šios išlaidų kategorijos:
- individualių ugdymo priemonių įsigijimo vaikams iš socialinę riziką patiriančių šeimų ir ugdomų pagal ikimokyklinio ugdymo programas išlaidos; 
- savivaldybių reglamentuoto vaikų išlaikymo mokesčio išlaidos;
- kultūros veiklų išlaidos.
Fiksuotąjį vieneto įkainį FĮ5 sudaro šios išlaidų kategorijos:
- individualių ugdymo priemonių įsigijimo vaikams iš socialinę riziką patiriančių šeimų ir ugdomų pagal priešmokyklinio ugdymo programas išlaidos; 
- savivaldybių reglamentuoto vaikų išlaikymo mokesčio išlaidos;
- vaikų iš socialinę riziką patiriančių šeimų ir ugdomų pagal priešmokyklinio ugdymo programas maitinimo išlaidos ;
- kultūros veiklų išlaidos;
- neformaliojo vaikų švietimo veiklų išlaidos.
Fiksuotąjį vieneto įkainį FĮ6 sudaro šios išlaidų kategorijos:
- individualių ugdymo priemonių įsigijimo vaikams iš socialinę riziką patiriančių šeimų ir ugdomų pagal priešmokyklinio ugdymo programas išlaidos; 
- savivaldybių reglamentuoto vaikų išlaikymo mokesčio išlaidos;
- vaikų iš socialinę riziką patiriančių šeimų ir ugdomų pagal priešmokyklinio ugdymo programas maitinimo išlaidos8;
- kultūros veiklų išlaidos.</t>
  </si>
  <si>
    <t>Fiksuotieji vieneto įkainiai atnaujinami kiekvienais metais, vieną kartą per metus iki I ketv. pab., pagal žemiau išvardintas sąlygas:
- 2024 m. perskaičiuojant įkainius, jie yra indeksuojami į 2024 m. kainų lygmenį, remiantis OECD skelbiamos infliacijos prognozės duomenimis  už einamuosius metus (šiuo atveju 2024 m.).
- 2025 m. metais perskaičiuojant įkainius:
* atliekamas 2023 m. duomenų indeksavimo perskaičiavimas, pakeičiant 2024 m. Ekonominio bendradarbiavimo ir plėtros organizacijos (toliau – OECD) infliacijos prognozę faktiniu 2024 m. vartotojų kainų pokyčiu, apskaičiuotu pagal vartotojų kainų indeksą (toliau – VKI), lyginant su praėjusių metų atitinkamu laikotarpiu (pagal COICOP klasifikatorių „00 Vartojimo prekės ir paslaugos“ ), tokiu būdu gaunami 2024 m. lygmens duomenys, apskaičiuoti pagal faktinį VKI pokytį;
* tuomet 2024 m. lygmens duomenys indeksuojami į 2025 m. kainų lygmenį, remiantis OECD skelbiamos infliacijos prognozės duomenimis už einamuosius metus (šiuo atveju 2025 m.).
Ta pati seka išlaikoma perskaičiuojant fiksuotuosius vieneto įkainius ir visais kitais metais.
Pagal aukščiau numatytas sąlygas perskaičiuoti fiksuotieji vieneto įkainiai įsigalios nuo atnaujintų dydžių paskelbimo dienos ir galės būti taikomi fiksuotųjų vieneto įkainių rezultatams, pasiektiems po perskaičiuotų fiksuotųjų vieneto įkainių įsigaliojimo.</t>
  </si>
  <si>
    <t>FĮ-49-01-FĮ-49-06. Socialinę riziką patiriančioje šeimoje gyvenančių vaikų, kurie ugdomi pagal ikimokyklinio ar priešmokyklinio ugdymo programas, ugdymo krepšelio išlaidų fiksuotųjų vieneto įkainių nustatymo tyrimas</t>
  </si>
  <si>
    <t xml:space="preserve">Vieno mėnesio fiksuotasis vieneto įkainis už vieną socialinę riziką patiriančios šeimos vaiką, kuriam nėra skirtas privalomas ikimokyklinis ugdymas, nedalyvaujančiam neformaliojo švietimo veiklose </t>
  </si>
  <si>
    <t>FĮ-49-02</t>
  </si>
  <si>
    <t xml:space="preserve">Vieno mėnesio fiksuotasis vieneto įkainis už vieną socialinę riziką patiriančios šeimos vaiką, kuriam yra skirtas privalomas ikimokyklinis ugdymas, dalyvaujančiam neformaliojo švietimo veiklose </t>
  </si>
  <si>
    <t>FĮ-49-03</t>
  </si>
  <si>
    <t xml:space="preserve">Vieno mėnesio fiksuotasis vieneto įkainis už vieną socialinę riziką patiriančios šeimos vaiką, kuriam yra skirtas privalomas ikimokyklinis ugdymas, nedalyvaujančiam neformaliojo švietimo veiklose </t>
  </si>
  <si>
    <t>FĮ-49-04</t>
  </si>
  <si>
    <t xml:space="preserve">Vieno mėnesio fiksuotasis vieneto įkainis už vieną socialinę riziką patiriančios šeimos vaiką, kuris ugdomas pagal priešmokyklinio ugdymo programą, dalyvaujančiam neformaliojo švietimo veiklose </t>
  </si>
  <si>
    <t>FĮ-49-05</t>
  </si>
  <si>
    <t xml:space="preserve">Vieno mėnesio fiksuotasis vieneto įkainis už vieną socialinę riziką patiriančios šeimos vaiką, kuris ugdomas pagal priešmokyklinio ugdymo programą, nedalyvaujančiam neformaliojo švietimo veiklose </t>
  </si>
  <si>
    <t>FĮ-49-06</t>
  </si>
  <si>
    <t>Konkretus uždavinys – 1.1. (RSO1.1 – SFC2021)
„Plėtoti ir stiprinti mokslinių tyrimų ir inovacinius pajėgumus ir diegti pažangiąsias technologijas“</t>
  </si>
  <si>
    <t>030</t>
  </si>
  <si>
    <t>Įmonių vykdomi mokslinių tyrimų ir inovacijų diegimo procesai, technologijų perdavimas ir bendradarbiavimas, daugiausia dėmesio skiriant žiedinei ekonomikai</t>
  </si>
  <si>
    <t>Atliktas aplinkosaugos vadybos sistemos diegimas ir sertifikavimas</t>
  </si>
  <si>
    <t>Aplinkosaugos vadybos sistemos diegimo ir sertifikavimo fiksuotasis vieneto įkainis, be PVM</t>
  </si>
  <si>
    <t>FĮ-50-01</t>
  </si>
  <si>
    <t>Aplinkosaugos vadybos sistemos diegimo sertifikatas</t>
  </si>
  <si>
    <t>AVS diegimo ir sertifikavimo paslaugų įsigijimo iš akredituoto arba nepriklausomo paslaugos teikėjo išlaidos.</t>
  </si>
  <si>
    <t>Fiksuotasis vieneto įkainis atnaujinamas kiekvienais metais vieną kartą per metus iki N-ųjų metų I ketv. pab., pagal žemiau išvardintas sąlygas: 
1. įvertinant pasikeitusį PVM įstatyme  nustatytą PVM tarifą;
2. pagal Valstybės duomenų agentūros pateiktą (viešą) informaciją apie vartotojų kainų indeksą (VKI), lyginant su ankstesniais metais (pagal COICOP klasifikatorių – „00 Vartojimo prekės ir paslaugos“ skyrių „pasl Vartojimo paslaugos“) .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</si>
  <si>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FĮ-50-01-FĮ-50-02. Aplinkosaugos vadybos sistemos diegimo ir sertifikavimo fiksuotojo vieneto įkainio nustatymo tyrimas</t>
  </si>
  <si>
    <t>Aplinkosaugos vadybos sistemos diegimo ir sertifikavimo fiksuotasis vieneto įkainis, su PVM</t>
  </si>
  <si>
    <t>FĮ-50-02</t>
  </si>
  <si>
    <t>Atliktas įmonės gaminamo  produkto  ekologinis projektavimas</t>
  </si>
  <si>
    <t>Fiksuotasis vieneto įkainis už atliktą įmonės gaminamo produkto ekologinį projektavimą, be PVM</t>
  </si>
  <si>
    <t>FĮ-51-01</t>
  </si>
  <si>
    <t>Ekologinį projektavimą atlikusios įmonės parengta ir patvirtinta ekologinio projektavimo ataskaita su gaminio (-ių) projektu (-ais), (eskizu (-ais), maketu (-ais), brėžiniais ir pan.)</t>
  </si>
  <si>
    <t>Įmonės gaminamo produkto ekologinio projektavimo paslaugos iš išorės paslaugos teikėjo įsigijimo išlaidos.</t>
  </si>
  <si>
    <t>FĮ-51-01-FĮ-51-02. Įmonės gaminamo produkto ekologinio projektavimo fiksuotojo vieneto įkainio nustatymo tyrimas</t>
  </si>
  <si>
    <t>Fiksuotasis vieneto įkainis už atliktą įmonės gaminamo produkto ekologinį projektavimą,su PVM</t>
  </si>
  <si>
    <t>FĮ-51-02</t>
  </si>
  <si>
    <t>Atliktas gamybos technologijų auditas</t>
  </si>
  <si>
    <t>Gamybos technologijų audito fiksuotasis vieneto įkainis, be PVM</t>
  </si>
  <si>
    <t>FĮ-52-01</t>
  </si>
  <si>
    <t>Gamybos technologijų auditą atlikusios įmonės parengta ir patvirtinta gamybos technologijų audito ataskaita</t>
  </si>
  <si>
    <t xml:space="preserve">Gamybos technologijų audito paslaugos atlikimo išlaidos. </t>
  </si>
  <si>
    <t>FĮ-52-01-FĮ-52-02. Gamybos technologijų audito fiksuotojo vieneto įkainio nustatymo tyrimas</t>
  </si>
  <si>
    <t>Gamybos technologijų audito fiksuotasis vieneto įkainis, su PVM</t>
  </si>
  <si>
    <t>FĮ-52-02</t>
  </si>
  <si>
    <t>Konkretus uždavinys - 1.2. (RSO1.2 - SFC2021) Pasinaudoti skaitmeninimo teikiama nauda piliečiams, įmonėms, mokslinių tyrimų organizacijoms ir valdžios institucijoms</t>
  </si>
  <si>
    <t>Vidurio ir Vakarų Lietuvos regionas 
Sostinės regionas</t>
  </si>
  <si>
    <t>0,05%
0,05%</t>
  </si>
  <si>
    <t>016</t>
  </si>
  <si>
    <t>Vyriausybių IRT sprendimai, e. paslaugos, taikomosios programos</t>
  </si>
  <si>
    <t>Parengtas investicijų projektas</t>
  </si>
  <si>
    <t>Fiksuotasis vieneto įkainis projektams, kurie skirti informacinių ir ryšių technologijų infrastruktūros ir / ar informacinių sistemų ir / ar registrų kūrimui ir / ar modernizavimui ir / ar plėtrai (toliau - IVS), be PVM</t>
  </si>
  <si>
    <t>FĮ-53-01</t>
  </si>
  <si>
    <t>Investicijų projektas, parengtas vadovaujantis Investicijų projektų, kuriems siekiama gauti finansavimą iš Europos Sąjungos struktūrinės paramos ir/ar valstybės biudžeto lėšų, rengimo metodika</t>
  </si>
  <si>
    <t>Fiksuotieji vieneto įkainiai taikomi investicijų projekto parengimo, kuris apima išsamią probleminės padėties ir paslaugos, dėl kurios reikalinga įgyvendinti investicinį projektą, analizę; paslaugos pokyčių ir tendencijų analizę, paslaugos poreikio pagrindimą, reikalavimų konkretiems pokyčiams, kurių siekiama įgyvendinant projektą, apibrėžimą, projekto įgyvendinamumo ir alternatyvų analizę; projekto išlaidų ir naudos analizę;  projekto jautrumo ir rizikos analizę; optimalios alternatyvos įgyvendinimo plano sudarymą (nustatoma veiksmų seka, jų ryšiai, svarba, vieta bendroje projekto eigoje), išlaidoms padengti.</t>
  </si>
  <si>
    <t>Fiksuotieji vieneto įkainiai atnaujinami kiekvienais metais, vieną kartą per metus iki N metų I ketv. pabaigos pagal žemiau nurodytas sąlygas:
1. įvertinant pasikeitusį PVM įstatyme  nustatytą PVM tarifą;
2. pagal Valstybės duomenų agentūros pateiktą (viešą) informaciją apie vartotojų kainų pokyčius, apskaičiuotus pagal vartotojų kainų indeksą (toliau -VKI), lyginant su praėjusiu metų atitinkamu laikotarpiu (pagal COICOP klasifikatorių „00 Vartojimo prekės ir paslaugos“ skyrius Vartojimo paslaugos ).
Pagal aukščiau numatytas sąlygas perskaičiuoti fiksuotieji vieneto įkainiai įsigalios nuo atnaujintų dydžių paskelbimo ir galės būti taikomi fiksuotųjų vieneto įkainių rezultatams, pasiektiems po atnaujintų fiksuotųjų vieneto įkainių įsigaliojimo dienos.</t>
  </si>
  <si>
    <t xml:space="preserve">Šie fiksuotieji vieneto įkainiai taikomi rezultatams, pasiektiems nuo 2022 metų imtinai. Jei rezultatas pasiektas 2021 metais ar ankstesniais, šie fiksuotieji vieneto įkainiai negali būti taikomi. </t>
  </si>
  <si>
    <t xml:space="preserve">FĮ-53-01 – FĮ-53-04. Investicijų projekto parengimo fiksuotųjų vieneto įkainių nustatymo tyrimas </t>
  </si>
  <si>
    <t>Patvirtintas su IP keitimu (EK 2024.04.08 sprendimu Nr. C(2024) 2391</t>
  </si>
  <si>
    <t>Konkretus uždavinys - 2.1. (RSO2.1 – SFC2021) Skatinti energijos vartojimo efektyvumą ir mažinti išmetamų šiltnamio efektą sukeliančių dujų kiekį</t>
  </si>
  <si>
    <t>041
042</t>
  </si>
  <si>
    <t>Siekiant efektyvaus energijos vartojimo vykdoma esamų būstų renovacija, parodomieji projektai ir pagalbinės priemonės;
Siekiant efektyvaus energijos vartojimo vykdoma esamų būstų renovacija, parodomieji projektai ir pagalbinės priemonės, atitinkančios energijos vartojimo efektyvumo kriterijus;</t>
  </si>
  <si>
    <t>045</t>
  </si>
  <si>
    <t>Siekiant efektyvaus energijos vartojimo vykdoma viešosios infrastruktūros renovacija arba viešajai infrastruktūrai taikomos energijos vartojimo efektyvumo priemonės, parodomieji projektai ir pagalbinės priemonės, atitinkančios energijos vartojimo efektyvumo kriterijus</t>
  </si>
  <si>
    <t>Konkretus uždavinys - 2.4. (RSO2.4
- SFC2021) Skatinti prisitaikymą prie klimato kaitos ir nelaimių rizikos prevenciją, atsparumą, atsižvelgiant į ekosisteminius metodus</t>
  </si>
  <si>
    <t>058
060
061</t>
  </si>
  <si>
    <t>Prisitaikymo prie klimato kaitos priemonės, su klimato kaita susijusios rizikos prevencija ir valdymas: potvyniai ir nuošliaužos (įskaitant informuotumo didinimą, civilinės saugos ir nelaimių valdymo sistemas, infrastruktūrą ir ekosistemomis grindžiamus metodus);
Prisitaikymo prie klimato kaitos priemonės, su klimato kaita susijusios rizikos prevencija ir valdymas: kita, pvz. audros ir sausra (įskaitant informuotumo didinimą, civilinės saugos ir nelaimių valdymo sistemas, infrastruktūrą ir ekosistemomis grindžiamus metodus);
Su klimatu nesusijusių gamtinių pavojų (pvz., žemės drebėjimų) ir su žmogaus veikla susijusios rizikos (pvz., technologinių avarijų) rizikos prevencija ir valdymas, įskaitant informuotumo didinimą, civilinės saugos ir nelaimių valdymo sistemas, infrastruktūrą ir ekosistemomis grindžiamus metodus</t>
  </si>
  <si>
    <t>059
060</t>
  </si>
  <si>
    <t>Prisitaikymo prie klimato kaitos priemonės, su klimato kaita susijusios rizikos prevencija ir valdymas: gaisrai (įskaitant informuotumo didinimą, civilinės saugos ir nelaimių valdymo sistemas, infrastruktūrą ir ekosistemomis grindžiamus metodus);
Prisitaikymo prie klimato kaitos priemonės, su klimato kaita susijusios rizikos prevencija ir valdymas: kita, pvz. audros ir sausra (įskaitant informuotumo didinimą, civilinės saugos ir nelaimių valdymo sistemas, infrastruktūrą ir ekosistemomis grindžiamus metodus)</t>
  </si>
  <si>
    <t>Konkretus uždavinys - 2.5. (RSO2.5
- SFC2021) Skatinti prieigą prie vandens ir tvarią vandentvarką</t>
  </si>
  <si>
    <t>062
064
065</t>
  </si>
  <si>
    <t>Žmonėms vartoti skirto vandens tiekimas (gavybos, valymo, saugojimo ir skirstymo infrastruktūra, efektyvumą didinančios priemonės, geriamojo vandens tiekimas);
Vandentvarka ir vandens išteklių išsaugojimas (įskaitant upių baseinų valdymą, specialias prisitaikymo prie klimato kaitos priemones, pakartotinį naudojimą, nuotėkio mažinimą);
Nuotekų surinkimas ir valymas.</t>
  </si>
  <si>
    <t>Fiksuotasis vieneto įkainis projektams, kurie skirti informacinių ir ryšių technologijų infrastruktūros ir / ar informacinių sistemų ir / ar registrų kūrimui ir / ar modernizavimui ir / ar plėtrai (toliau - IVS), su PVM</t>
  </si>
  <si>
    <t>FĮ-53-02</t>
  </si>
  <si>
    <t>Konkretus uždavinys - 2.6. (RSO2.6
-SFC2021) Skatinti perėjimą prie žiedinės ir efektyvaus išteklių naudojimo ekonomikos</t>
  </si>
  <si>
    <t>067</t>
  </si>
  <si>
    <t>Namų ūkių atliekų tvarkymas: prevencijos, mažinimo, rūšiavimo, pakartotinio naudojimo ir perdirbimo priemonės</t>
  </si>
  <si>
    <t>Konkretus uždavinys - 2.7. (RSO2.7-SFC2021) Stiprinti gamtos, biologinės įvairovės ir žaliosios infrastruktūros apsaugą ir išsaugojimą, be kita ko, miestų teritorijose ir mažinti visų rūšių taršą</t>
  </si>
  <si>
    <t>073
077
078
079</t>
  </si>
  <si>
    <t>Pramoninių vietovių ir užterštos žemės valymas;
Oro kokybės užtikrinimo ir triukšmo mažinimo priemonės;
„Natura 2000“ teritorijų apsauga, atkūrimas ir tausus naudojimas;
Gamtos ir biologinės įvairovės apsauga, gamtos paveldas ir ištekliai, žalioji ir mėlynoji infrastruktūros.</t>
  </si>
  <si>
    <t>Konkretus uždavinys - 4.5. (RSO4.2
-SFC2021) Gerinti vienodas galimybes naudotis įtraukiomis ir kokybiškomis švietimo, mokymo ir mokymosi visą gyvenimą paslaugomis plėtojant prieinamą infrastruktūrą, be kita ko, didint atsparumą naudojantis nuotoliniu ir internetiniu švietimu bei mokymu</t>
  </si>
  <si>
    <t>077
121
122
123
124</t>
  </si>
  <si>
    <t xml:space="preserve">Oro kokybės užtikrinimo ir triukšmo mažinimo priemonės;
Ikimokyklinio ugdymo ir priežiūros infrastruktūra;
Pradinio ir pagrindinio ugdymo infrastruktūra;
Tretinio mokslo infrastruktūra;
Profesinio rengimo ir mokymo ir suaugusiųjų švietimo infrastruktūra.
</t>
  </si>
  <si>
    <t>077
121
122
123</t>
  </si>
  <si>
    <t xml:space="preserve">Konkretus uždavinys - 4.6. (RSO4.6
-SFC2021) Stiprinti kultūros ir darnaus turizmo vaidmenį ekonominės plėtros, socialinės įtraukties ir socialinių inovacijų srityse </t>
  </si>
  <si>
    <t>044
166</t>
  </si>
  <si>
    <t>Siekiant efektyvaus energijos vartojimo vykdoma viešosios infrastruktūros renovacija arba viešajai infrastruktūrai taikomos energijos vartojimo efektyvumo priemonės, parodomieji projektai ir pagalbinės priemonės;
Kultūros paveldo ir kultūros paslaugų apsauga, plėtojimas ir skatinimas.</t>
  </si>
  <si>
    <t>Fiksuotasis vieneto įkainis visiems kitiems projektams, kurie nesusiję su IVS, be PVM</t>
  </si>
  <si>
    <t>FĮ-53-03</t>
  </si>
  <si>
    <t>Kultūros paveldo ir kultūros paslaugų apsauga, plėtojimas ir skatinimas.</t>
  </si>
  <si>
    <t xml:space="preserve">Konkretus uždavinys - 4.9. (RSO4.3
-SFC2021)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t>
  </si>
  <si>
    <t>043
126
127</t>
  </si>
  <si>
    <t xml:space="preserve">Naujų efektyviai energiją vartojančių pastatų statyba;
Būstų infrastruktūra (kitiems asmenims nei migrantai, pabėgėliai ir asmenys, kuriems suteikta tarptautinė apsauga arba kurie prašo suteikti tarptautinę apsaugą);
Kita socialinė infrastruktūra, kuria prisidedama prie socialinės įtraukties bendruomenėje.
</t>
  </si>
  <si>
    <t xml:space="preserve">Konkretus uždavinys - 4.10. (RSO4.5
-SFC2021) Užtikrinti vienodas galimybes naudotis sveikatos priežiūros paslaugomis, didinti sveikatos priežiūros sistemų, įskaitant pirminę sveikatos priežiūrą, atsparumą, ir skatinti perėjimą nuo institucinės globos prie globos šeimoje ir bendruomeninės globos </t>
  </si>
  <si>
    <t>044
077
127
128
130</t>
  </si>
  <si>
    <t>Siekiant efektyvaus energijos vartojimo vykdoma viešosios infrastruktūros renovacija arba viešajai infrastruktūrai taikomos EVE priemonės, parodomieji projektai ir pagalbinės priemonės;
Oro kokybės užtikrinimo ir triukšmo mažinimo priemonės;
Kita socialinė infrastruktūra, kuria prisidedama prie socialinės įtraukties bendruomenėje;
Sveikatos infrastruktūra;
Sveikatos priežiūros mobilieji ištekliai.</t>
  </si>
  <si>
    <t>Fiksuotasis vieneto įkainis visiems kitiems projektams, kurie nesusiję su IVS, su PVM</t>
  </si>
  <si>
    <t>FĮ-53-04</t>
  </si>
  <si>
    <t>5 prioritetas „Piliečiams artimesnė Lietuva“</t>
  </si>
  <si>
    <t>Konkretus uždavinys - 5.1. (RSO5.1
-SFC2021) Skatinti integruotą ir įtraukią socialinę, ekonominę ir aplinkosaugos plėtrą, puoselėti kultūrą, gamtos paveldą, darnų turizmą ir saugumą miestų teritorijose</t>
  </si>
  <si>
    <t>043
044
079
169</t>
  </si>
  <si>
    <t>Naujų efektyviai energiją vartojančių pastatų statyba;
Siekiant efektyvaus energijos vartojimo vykdoma viešosios infrastruktūros renovacija arba viešajai infrastruktūrai taikomos EVE priemonės, parodomieji projektai ir pagalbinės priemonės;
Gamtos ir biologinės įvairovės apsauga, gamtos paveldas ir ištekliai, žalioji ir mėlynoji infrastruktūros;
Teritorinio vystymo iniciatyvos, įskaitant teritorinių strategijų rengimą.</t>
  </si>
  <si>
    <t>Konkretus uždavinys - 5.2. (RSO5.2 -SFC2021) Skatinti integruotą ir įtraukią socialinę, ekonominę ir aplinkosaugos plėtrą vietos lygmeniu, puoselėti kultūrą, gamtos paveldą, darnų turizmą ir saugumą kitose nei miestų teritorijose</t>
  </si>
  <si>
    <t>044
077
083
169</t>
  </si>
  <si>
    <t xml:space="preserve">Siekiant efektyvaus energijos vartojimo vykdoma viešosios infrastruktūros renovacija arba viešajai infrastruktūrai taikomos EVE priemonės, parodomieji projektai ir pagalbinės priemonės;
Oro kokybės užtikrinimo ir triukšmo mažinimo priemonės;
Dviračių infrastruktūra;
Teritorinio vystymo iniciatyvos, įskaitant teritorinių strategijų rengimą.
</t>
  </si>
  <si>
    <t>7 specialus prioritetas „Gerinti skaitmeninį junglumą“</t>
  </si>
  <si>
    <t>Konkretus uždavinys - 7.1. (RSO1.5 -SFC2021) Skaitmeninis ryšys</t>
  </si>
  <si>
    <t>032
034
035</t>
  </si>
  <si>
    <t>IRT: itin didelio pajėgumo plačiajuosčio ryšio tinklas (pagrindinis / tranzitinis tinklas);
IRT: itin didelio pajėgumo plačiajuosčio ryšio tinklas (prieigos / vietinė linija, kurios efektyvumas lygus optinių skaidulinių kabelių įrenginių iki paskirstymo taško aptarnaujamojoje vietoje privačiuose namuose ir verslo patalpose efektyvumui);
IRT: itin didelio pajėgumo plačiajuosčio ryšio tinklas (prieigos / vietinė linija, kurios efektyvumas lygus optinių skaidulinių kabelių įrenginių iki bazinės stoties, skirtos pažangiam belaidžiam ryšiui užtikrinti, efektyvumui).</t>
  </si>
  <si>
    <t>Fiksuotasis vieneto įkainis už parengtą investicijų projektą, kai investicijų projektas rengiamas projektams, kurie skirti informacinių ir ryšių technologijų infrastruktūros ir / ar informacinių sistemų ir / ar registrų kūrimui ir / ar modernizavimui ir / ar plėtrai (toliau - IVS), be PVM</t>
  </si>
  <si>
    <t>Fiksuotasis vieneto įkainis už parengtą investicijų projektą, kai investicijų projektas rengiamas projektams, kurie skirti informacinių ir ryšių technologijų infrastruktūros ir / ar informacinių sistemų ir / ar registrų kūrimui ir / ar modernizavimui ir / ar plėtrai (toliau - IVS), su PVM</t>
  </si>
  <si>
    <t>Fiksuotasis vieneto įkainis už parengtą investicijų projektą, kai investicijų projektas rengiamas visiems kitiems projektams, kurie nesusiję su IVS, be PVM</t>
  </si>
  <si>
    <t>Fiksuotasis vieneto įkainis už parengtą investicijų projektą, kai investicijų projektas rengiamas visiems kitiems projektams, kurie nesusiję su IVS, su PVM</t>
  </si>
  <si>
    <t>2 prioritetas. Žalesnė Lietuva</t>
  </si>
  <si>
    <t>SaF</t>
  </si>
  <si>
    <t xml:space="preserve">2.1 uždavinys. (RSO2.1 – SFC2021) Skatinti energijos vartojimo efektyvumą ir mažinti išmetamų šiltnamio efektą sukeliančių dujų kiekį </t>
  </si>
  <si>
    <t>055</t>
  </si>
  <si>
    <t>Centralizuoto šilumos, karšto vandens ir vėsumos tiekimo sistemų energijos vartojimo efektyvumo didinimas bei sistemų plėtra.</t>
  </si>
  <si>
    <t xml:space="preserve">Įrengtas įvadinis šilumos apskaitos prietaisas su nuotolinio duomenų nuskaitymo funkcija </t>
  </si>
  <si>
    <t>Įrengtų įvadinių šilumos apskaitos prietaisų su nuotolinio duomenų nuskaitymo funkcija skaičius, vnt.</t>
  </si>
  <si>
    <t>Įvadinių šilumos apskaitos prietaisų su nuotolinio duomenų nuskaitymo funkcija fiksuotasis vieneto įkainis, be PVM</t>
  </si>
  <si>
    <t>FĮ-54-01</t>
  </si>
  <si>
    <t>Prekių ir paslaugų įsigijimo faktą įrodantys dokumentai, pvz., pasirašytas prekių ir (arba) paslaugų priėmimo -perdavimo aktas, kuriame būtų nurodytas įrengtų įvadinių šilumos apskaitos prietaisų su nuotolinio duomenų nuskaitymo funkcija skaičius bei pastato (pvz., daugiabučio namo (ar) įvairios  paskirties patalpų), kuriame šie prietaisai įrengti, adresas arba kiti lygiaverčiai dokumentai.</t>
  </si>
  <si>
    <t>Fiksuotąjį vieneto įkainį sudaro:
1)  įvadinio šilumos apskaitos prietaiso su nuotolinio duomenų nuskaitymo funkcija įsigijimo išlaidos;
2) įvadinio šilumos apskaitos prietaiso įrengimo (arba keitimo) išlaidos.</t>
  </si>
  <si>
    <t>Fiksuotasis vieneto įkainis atnaujinamas kiekvienais metais, vieną kartą per metus iki I ketv. pab., pagal žemiau išvardintas sąlygas: 
1) įvertinant pasikeitusį PVM įstatyme  nustatytą PVM tarifą;
2)  2023 m. perskaičiuojant įkainį:
- atliekamas 2021 m. duomenų indeksavimo perskaičiavimas, pakeičiant 2022 m. OECD infliacijos prognozę faktiniu 2022 m. vartotojų kainų pokyčiu, apskaičiuotu pagal vartotojų kainų indeksą, lyginant su praėjusių metų atitinkamu laikotarpiu (pagal COICOP klasifikatorių „00 Vartojimo prekės ir paslaugos“  ), tokiu būdu gaunami 2022 m. lygmens duomenys, apskaičiuoti pagal faktinį VKI pokytį;
- tuomet 2022 m. lygmens duomenys indeksuojami į 2023 m. kainų lygmenį, remiantis Ekonominio bendradarbiavimo ir plėtros organizacijos (angl. OECD) skelbiamos infliacijos prognozės duomenimis  už einamuosius metus (šiuo atveju 2023 m.).
Ta pati seka išlaikoma perskaičiuojant fiksuotąjį vieneto įkainį ir kitais metais. 
Pagal aukščiau numatytas sąlygas perskaičiuotas fiksuotasis vieneto įkainis įsigalios nuo atnaujinto dydžio paskelbimo dienos ir galės būti taikomas fiksuotojo vieneto įkainio rezultatui, pasiektam po perskaičiuoto fiksuotojo vieneto įkainio įsigaliojimo.</t>
  </si>
  <si>
    <t>FĮ-54-01 – FĮ-54-02. Įvadinių šilumos apskaitos prietaisų su nuotolinio duomenų nuskaitymo funkcija fiksuotojo vieneto įkainio nustatymo tyrimas</t>
  </si>
  <si>
    <t>Įvadinių šilumos apskaitos prietaisų su nuotolinio duomenų nuskaitymo funkcija fiksuotasis vieneto įkainis, su PVM</t>
  </si>
  <si>
    <t>FĮ-54-02</t>
  </si>
  <si>
    <t>Įrengtas karšto vandens skaitiklis su nuotolinio duomenų nuskaitymo funkcija</t>
  </si>
  <si>
    <t>Įrengtų karšto vandens skaitiklių su nuotolinio duomenų nuskaitymo funkcija skaičius, vnt.</t>
  </si>
  <si>
    <t>Karšto vandens skaitiklių su  nuotolinio duomenų nuskaitymo funkcija  įrengimo fiksuotasis vieneto įkainis, be PVM</t>
  </si>
  <si>
    <t>FĮ-55-01</t>
  </si>
  <si>
    <t>Kai projekto vykdytojas turi įdiegtą informacinę sistemą: 
1. ataskaita (-os), suformuota (-os) pagal projekto vykdytojo informacinės sistemos duomenis, kurioje (-ose) turi būti nurodyti pagrindiniai įdiegtos įrangos (skaitiklių) parametrai (pvz., gamykliniai numeriai, modelis (tipas)), leidžiantys įsitikinti, kad įsigyti prietaisai su nuotolinio duomenų nuskaitymo funkcija; daugiabučio namo ar kitų patalpų, kuriose įrengti skaitikliai, adresas (-ai) bei skaitiklių įrengimo (keitimo) data; ir
2. įrangos techninis aprašas (pasas) / įrengimo (naudojimo) instrukcija (techninė specifikacija) arba
3. Lietuvos Respublikos arba kitos ES valstybės narės, ar Europos ekonominės erdvės valstybės (toliau – EEE) išduotas matavimo priemonės tipo įvertinimą ir patvirtinimą įrodantis dokumentas, pvz., ES tipo patvirtinimo (tyrimo) sertifikatas (angl. „EU-Type examination certificate (MID certificate)“) ir jo priedas.
Kai projekto vykdytojas neturi įdiegtos informacinės sistemos:
1. skaitiklių perdavimą fizinio asmens nuosavybėn ir įrengimą įrodantis dokumentas (pvz., priėmimo–perdavimo aktas) arba jo kopija, kurioje turi būti nurodyti pagrindiniai įdiegtos įrangos (skaitiklio) parametrai (pvz., gamyklinis numeris, modelis (tipas)), leidžiantys įsitikinti, kad įsigyti prietaisai su nuotolinio duomenų nuskaitymo funkcija; daugiabučio namo ar kitų patalpų, kuriose įrengtas skaitiklis, adresas; skaitiklio įrengimo (keitimo) data bei skaitiklius įrengusios ir priėmimo–perdavimo dokumentą pasirašiusios įmonės pavadinimas; ir
2. įrangos techninis aprašas (pasas)/įrengimo (naudojimo) instrukcija (techninė specifikacija) arba
3. Lietuvos Respublikos arba kitos ES valstybės narės, ar EEE išduotas matavimo priemonės tipo įvertinimą ir patvirtinimą įrodantis dokumentas, pvz., ES tipo patvirtinimo (tyrimo) sertifikatas (angl. „EU-Type examination certificate (MID certificate)“) ir jo priedas.</t>
  </si>
  <si>
    <t>Fiksuotąjį vieneto įkainį sudaro:
1) karšto vandens skaitiklio su nuotolinio duomenų nuskaitymo funkcija įsigijimo išlaidos;
2) karšto vandens skaitiklio įrengimo (arba keitimo) išlaidos.</t>
  </si>
  <si>
    <t>Fiksuotasis vieneto įkainis apmokamas už įrengtą karšto vandens skaitiklį su nuotolinio duomenų nuskaitymo funkcija.</t>
  </si>
  <si>
    <t xml:space="preserve">FĮ-55-01-FĮ-55-02. Karšto vandens skaitiklių su nuotolinio duomenų nuskaitymo funkcija fiksuotojo vieneto įkainio nustatymo tyrimas </t>
  </si>
  <si>
    <t>Karšto vandens skaitiklių su  nuotolinio duomenų nuskaitymo funkcija įrengimo fiksuotasis vieneto įkainis, su PVM</t>
  </si>
  <si>
    <t>FĮ-55-02</t>
  </si>
  <si>
    <t xml:space="preserve">Konkretus uždavinys 1.1 (RSO1.1 –SFC2021)  „Plėtoti ir stiprinti mokslinių tyrimų ir inovacinius pajėgumus ir diegti pažangiąsias technologijas“ </t>
  </si>
  <si>
    <t xml:space="preserve">009
010
011
028
</t>
  </si>
  <si>
    <t>Labai mažų įmonių mokslinių tyrimų ir inovacijų veikla, įskaitant tinklaveiką (pramoniniai tyrimai, eksperimentinė plėtra, galimybių studijos)
MVĮ mokslinių tyrimų ir inovacijų veikla, įskaitant tinklaveiką;
Didelių įmonių mokslinių tyrimų ir inovacijų veikla, įskaitant tinklaveiką
Technologijų perdavimas ir bendradarbiavimas tarp įmonių, mokslinių tyrimų centrų ir aukštojo mokslo sektoriaus</t>
  </si>
  <si>
    <t>Darbuotojo komandiruotė į užsienio valstybę(-es)</t>
  </si>
  <si>
    <t>Darbuotojo komandi-ruotėje praleistų dienų skaičius, vnt.</t>
  </si>
  <si>
    <t>Darbuotojo vienos dienos, praleistos komandiruotėje  fiksuotiasis vieneto įkainis (kai komandiruotė trunka dvi ir daugiau dienų), kai vykstama į šalį, nustatytą 1-oje šalių grupėje</t>
  </si>
  <si>
    <t>FĮ-56-01</t>
  </si>
  <si>
    <t>1) institucijos vadovo ar jo įgalioto asmens įsakymas (sprendimas ar kitas lygiavertis dokumentas), kuriame įformintas darbuotojo išvykimas į užsienį iš nuolatinės darbo vietos atlikti darbo funkcijų, tarnybinio pavedimo, kelti kvalifikacijos ar vykdyti kitas su projektu susijusias veiklas, kurio pagrindu būtų galima įsitikinti dėl vykstančio asmens (Vardas Pavardė), pareigų, jo kelionės datos, išvykimo bei paskirties vietos (šalis(-ys), miestas(-ai)), komandiruotės trukmės (jei komandiruotės metu vykstama į keletą užsienio valstybių – buvimo kiekvienoje užsienio valstybėje trukmė), lėšų finansavimo šaltinio bei numatomų apmokėti išlaidų rūšių;
2) įsigyti bilietai ir (ar) skrydžio įlaipinimo dokumentai ir (ar) kiti lygiaverčiai dokumentai, iš kurių galima įsitikinti įvykusia kelione.
Šie dokumentai taip pat gali būti teikiami deklaruojant ir  projekto dalyvio ir (arba) projektą vykdančio personalo kelionės į užsienį išlaidas pagal Kelionių į užsienį išlaidų fiksuotuosius vieneto įkainius.</t>
  </si>
  <si>
    <t>Fiksuotuosius vieneto įkainius (FĮ1, FĮ2, FĮ3, FĮ4, FĮ5) sudaro darbuotojo gyvenamojo ploto nuomos užsienyje išlaidos, dienpinigiai ir kitos su komandiruote susijusios būtinosios  išlaidos, patirtos komandiruočių metu.
Fiksuotuosius vieneto įkainius (FĮ6, FĮ7, FĮ8, FĮ9, FĮ10) sudaro darbuotojo dienpinigiai ir kitos su komandiruote susijusios būtinosios8 išlaidos, patirtos komandiruočių metu.</t>
  </si>
  <si>
    <t xml:space="preserve">Fiksuotieji vieneto įkainiai taikomi tuo atveju, kai visos su komandiruote susijusios išlaidos, nurodytos B dalies 7 p., yra 100 proc. finansuojamos projekto lėšomis.
1 šalių grupė: Rumunija; Bulgarijos Respublika; Latvijos Respublika; Maltos Respublika; Kroatijos Respublika; Estijos Respublika; Lenkijos Respublika
2 šalių grupė: Graikijos Respublika; Portugalijos Respublika; Slovėnijos Respublika; Kipro Respublika; Vengrija; Slovakijos Respublika
3 šalių grupė: Nyderlandų Karalystė; Čekijos Respublika; Ispanijos Karalystė; Austrijos Respublika; Airija; Suomijos Respublika; Italijos Respublika; Prancūzijos Respublika; Vokietijos Federacinė Respublika; Belgijos Karalystė; Švedijos Karalystė
4 šalių grupė: Danijos Karalystė
5 šalių grupė: Liuksemburgo Didžioji Hercogystė
6 grupė: Rumunija; Bulgarijos Respublika; Kroatijos Respublika; Latvijos Respublika 
7 grupė: Estijos Respublika; Slovėnijos Respublika; Lenkijos Respublika; Vengrija; Čekijos Respublika; Slovakijos Respublika; Graikijos Respublika; Portugalijos Respublika
8 grupė: Ispanijos Karalystė; Maltos Respublika; Belgijos Karalystė; Liuksemburgo Didžioji Hercogystė; Kipro Respublika; Vokietijos Federacinė Respublika; Austrijos Respublika; Italijos Respublika; Prancūzijos Respublika; Nyderlandų Karalystė; Švedijos Karalystė
9 grupė: Airija; Suomijos Respublika
10 grupė: Danijos Karalystė
</t>
  </si>
  <si>
    <t>FĮ-56-01 – FĮ-56-09. Darbuotojo komandiruotės į Europos Sąjungos valstybę(-es) išlaidų fiksuotųjų vieneto įkainių nustatymo tyrimas</t>
  </si>
  <si>
    <t>026</t>
  </si>
  <si>
    <t>Parama inovacijų klasteriams, be kita ko, tarp įmonių, mokslinių tyrimų organizacijų ir valdžios institucijų bei verslo tinklų, kas visų pirma naudinga MVĮ</t>
  </si>
  <si>
    <t>Darbuotojo vienos dienos, praleistos komandiruotėje  fiksuotiasis vieneto įkainis (kai komandiruotė trunka dvi ir daugiau dienų), kai vykstama į šalį, nustatytą 2-oje šalių grupėje</t>
  </si>
  <si>
    <t>FĮ-56-02</t>
  </si>
  <si>
    <t>Papildytas 1.4 ir 4.1 uždaviniais nuo 2024-08-16. Papildymas patvirtintas su IP keitimu (2024.08.16 EK sprendimas Nr. C(2024)5911)</t>
  </si>
  <si>
    <t>Darbuotojo vienos dienos, praleistos komandiruotėje  fiksuotiasis vieneto įkainis (kai komandiruotė trunka dvi ir daugiau dienų), kai vykstama į šalį, nustatytą 3-oje šalių grupėje</t>
  </si>
  <si>
    <t>FĮ-56-03</t>
  </si>
  <si>
    <t>Papildytas KM (4.6 užd. 021) veiklomis nuo 2025-03-12. Papildymas patvirtintas su IP keitimu (EK 2025-06-25 sprendimu Nr.C(2025) 3821)</t>
  </si>
  <si>
    <t>012</t>
  </si>
  <si>
    <t>Viešųjų mokslinių tyrimų centrų, aukštojo mokslo įstaigų ir kompetencijos centrų mokslinių tyrimų ir inovacijų veikla, įskaitant tinklaveiką (pramoniniai tyrimai, eksperimentinė plėtra, galimybių studijos</t>
  </si>
  <si>
    <t>Papildytas ŠMSM (1.1 užd. 012 ir 029) veiklomis nuo 2025-03-12. Papildymas patvirtintas su IP keitimu (EK 2025-06-25 sprendimu Nr.C(2025) 3821)</t>
  </si>
  <si>
    <t>Nuo 2025-06-25 išbraukta 1.3 užd. 026 intervencijos kodo veikla bei papildyta 1.4 užd. 029, 5.1 užd. Ir 5.2 užd. 169 intervencijos kodais. Pakeitimas patvirtintas su IP keitimu (EK 2025-06-25 sprendimu Nr.C(2025) 3821)</t>
  </si>
  <si>
    <t>029</t>
  </si>
  <si>
    <t>Įmonių, mokslinių tyrimų centrų ir universitetų vykdomi mokslinių tyrimų ir inovacijų diegimo procesai, technologijų perdavimas ir bendradarbiavimas, daugiausia dėmesio skiriant mažo anglies dioksido kiekio technologijų ekonomikai ir atsparumui klimato kaitai</t>
  </si>
  <si>
    <t>Darbuotojo vienos dienos, praleistos komandiruotėje  fiksuotiasis vieneto įkainis (kai komandiruotė trunka dvi ir daugiau dienų), kai vykstama į šalį, nustatytą 4-oje šalių grupėje</t>
  </si>
  <si>
    <t>FĮ-56-04</t>
  </si>
  <si>
    <t xml:space="preserve">Konkretus uždavinys – 1.4. (RSO1.4 – SFC2021) „Ugdyti pažangiajai specializacijai, pramonės pertvarkai ir verslumui reikalingus įgūdžius“ </t>
  </si>
  <si>
    <t>Pažangiajai specializacijai, pramonės pertvarkai, verslumui ir įmonių prisitaikymui prie pokyčių reikalingų gebėjimų ugdymas</t>
  </si>
  <si>
    <t>Konkretus uždavinys 4.6  „Stiprinti kultūros ir darnaus turizmo vaidmenį ekonominės plėtros, socialinės įtraukties ir socialinių inovacijų srityse (ERPF)“</t>
  </si>
  <si>
    <t xml:space="preserve">Sostinės regionas </t>
  </si>
  <si>
    <t>Konkretus uždavinys 4.1. (ESO4.1 – SFC2021)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t>
  </si>
  <si>
    <t>144</t>
  </si>
  <si>
    <t>Sveikos ir gerai pritaikytos darbo aplinkos priemonės, skirtos sveikatos sutrikimo rizikai mažinti, įskaitant fizinio aktyvumo skatinimą</t>
  </si>
  <si>
    <t xml:space="preserve">Konkretus uždavinys 4.2 (ESO4.5 – SFC2021)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 </t>
  </si>
  <si>
    <t>Parama pradiniam ir viduriniam ugdymui (išskyrus infrastruktūrą)</t>
  </si>
  <si>
    <t>Darbuotojo vienos dienos, praleistos komandiruotėje  fiksuotiasis vieneto įkainis (kai komandiruotė trunka dvi ir daugiau dienų), kai vykstama į šalį, nustatytą 5-oje šalių grupėje</t>
  </si>
  <si>
    <t>FĮ-56-05</t>
  </si>
  <si>
    <t>FĮ-56-06</t>
  </si>
  <si>
    <t>FĮ-56-07</t>
  </si>
  <si>
    <t>FĮ-56-08</t>
  </si>
  <si>
    <t>FĮ-56-09</t>
  </si>
  <si>
    <t>FĮ-56-10</t>
  </si>
  <si>
    <t>5 prioritetas ,,Piliečiams artimesnė Lietuva“</t>
  </si>
  <si>
    <t>Konkretus uždavinys 5.1 (RSO5.1 – SFC2021)  „Skatinti integruotą ir įtraukią socialinę, ekonominę ir aplinkosaugos plėtrą, puoselėti kultūrą, gamtos paveldą, darnų turizmą ir saugumą miestų teritorijose“</t>
  </si>
  <si>
    <t>Teritorinio vystymo iniciatyvos, įskaitant teritorinių strategijų rengimą</t>
  </si>
  <si>
    <t>Konkretus uždavinys 5.2 (RSO5.2 – SFC2021) „Skatinti integruotą ir įtraukią socialinę, ekonominę ir aplinkosaugos plėtrą vietos lygmeniu, puoselėti kultūrą, gamtos paveldą, darnų turizmą ir saugumą kitose nei miestų teritorijose“</t>
  </si>
  <si>
    <t>Fiksuotuosius vieneto įkainius (FĮ1, FĮ2, FĮ3, FĮ4) sudaro darbuotojo gyvenamojo ploto nuomos užsienyje išlaidos, dienpinigiai ir kitos su komandiruote susijusios būtinosios išlaidos, patirtos komandiruočių metu.
Fiksuotuosius vieneto įkainius (FĮ5, FĮ6, FĮ7, FĮ8, FĮ9) sudaro darbuotojo dienpinigiai ir kitos su komandiruote susijusios būtinosios išlaidos, patirtos komandiruočių metu.</t>
  </si>
  <si>
    <t>Fiksuotieji vieneto įkainiai taikomi tuo atveju, kai visos su komandiruote susijusios išlaidos, nurodytos B dalies 7 p., yra 100 proc. finansuojamos projekto lėšomis.
1 šalių grupė: Rumunija; Latvijos Respublika; Estijos Respublika; Bulgarijos Respublika; Kroatijos Respublika; Lenkijos Respublika; Portugalijos Respublika; Slovakijos Respublika
2 šalių grupė: Vengrija; Maltos Respublika; Slovėnijos Respublika; Čekijos Respublika; Graikijos Respublika; Airija; Suomijos Respublika; Italijos Respublika; Kipro Respublika; Ispanijos Karalystė
3 šalių grupė: Nyderlandų Karalystė; Prancūzijos Respublika; Austrijos Respublika; Belgijos Karalystė; Vokietijos Federacinė Respublika; Švedijos Karalystė; Danijos Karalystė
4 šalių grupė: Liuksemburgo Didžioji Hercogystė
5 grupė: Rumunija; Bulgarijos Respublika; Kroatijos Respublika; Latvijos Respublika
6 grupė: Estijos Respublika; Slovėnijos Respublika; Lenkijos Respublika; Vengrija; Čekijos Respublika; Slovakijos Respublika; Graikijos Respublika; Portugalijos Respublika
7 grupė: Ispanijos Karalystė; Maltos Respublika; Belgijos Karalystė; Liuksemburgo Didžioji Hercogystė; Kipro Respublika; Vokietijos Federacinė Respublika; Italijos Respublika; Nyderlandų Karalystė
8 grupė: Airija; Suomijos Respublika; Austrijos Respublika; Prancūzijos Respublika; Švedijos Karalystė
9 grupė: Danijos Karalystė</t>
  </si>
  <si>
    <t>Darbuotojo komandiruotės fiksuotasis vieneto įkainis (kai komandiruotė trunka vieną dieną), kai vykstama į šalį, nustatytą 5-oje grupėje</t>
  </si>
  <si>
    <t xml:space="preserve">1 prioritetas „Tausios žvejybos skatinimas ir vandens biologinių išteklių atkūrimas ir išsaugojimas“ </t>
  </si>
  <si>
    <t xml:space="preserve">1.1. uždavinys „Stiprinti ekonominiu, socialiniu ir aplinkosaugos požiūriu darnią žvejybos veiklą“ </t>
  </si>
  <si>
    <t>FĮ-56-01 - FĮ-56-09 Darbuotojo komandiruotės į Europos sąjungos valstybę(-es) išlaidų fiksuotųjų vieneto įkainių nustatymo tyrimas (EJRŽAF)</t>
  </si>
  <si>
    <t xml:space="preserve">3 prioritetas „Sąlygų tvariai mėlynajai ekonomikai pakrantės rajonuose ir salų bei krašto gilumos vietovėse sudarymas ir žvejybos bei akvakultūros bendruomenių vystymosi skatinimas“ </t>
  </si>
  <si>
    <t>3.1 uždavinys. „Sudaryti sąlygas darniai mėlynajai ekonomikai pakrančių, salų bei sausumos teritorijose, skatinti žvejybos bei akvakultūros bendruomenių tvarų vystymąsi“</t>
  </si>
  <si>
    <t>Darbuotojo vienos dienos, praleistos komandiruotėje  fiksuotasis vieneto įkainis (kai komandiruotė trunka dvi ir daugiau dienų), kai vykstama į šalį, nustatytą 1-oje šalių grupėje</t>
  </si>
  <si>
    <t>Darbuotojo vienos dienos, praleistos komandiruotėje  fiksuotasis vieneto įkainis (kai komandiruotė trunka dvi ir daugiau dienų), kai vykstama į šalį, nustatytą 2-oje šalių grupėje</t>
  </si>
  <si>
    <t>Darbuotojo vienos dienos, praleistos komandiruotėje  fiksuotasis vieneto įkainis (kai komandiruotė trunka dvi ir daugiau dienų), kai vykstama į šalį, nustatytą 4-oje šalių grupėje</t>
  </si>
  <si>
    <t>Projekto dalyvio ir (arba) projektą vykdančio personalo  kelionė į užsienį</t>
  </si>
  <si>
    <t>Projekto dalyvio ir (arba) projektą vykdančio personalo kelionės į užsienį fiksuotasis vieneto įkainis, atsižvelgiant į kelionės atstumą, kai kelionės į vieną pusę atstumas neviršija 99 km</t>
  </si>
  <si>
    <t>FĮ-57-01</t>
  </si>
  <si>
    <t>1) Projekto dalyvio ir (arba) projektą vykdančio personalo institucijos vadovo ar jo įgalioto asmens įsakymas (sprendimas ar kitas lygiavertis dokumentas), kuriame įformintas projekto dalyvio ir (arba) projektą vykdančio personalo išvykimas į užsienį iš nuolatinės darbo vietos atlikti darbo funkcijų, tarnybinio pavedimo, kelti kvalifikacijos ar vykdyti kitas su projektu susijusias veiklas, kurio pagrindu būtų galima įsitikinti dėl vykstančio asmens (Vardas, Pavardė), jo kelionės datos, išvykimo bei paskirties vietos (šalis, miestas), kuri reikalinga atstumui apskaičiuoti;
2) įsigyti bilietai ir (ar) skrydžio įlaipinimo dokumentai ir (ar) kiti lygiaverčiai dokumentai, iš kurių galima įsitikinti įvykusia kelione;
3) bet kokios rūšies įrodomasis dokumentas apie pasirinktą transporto priemonę, naudojančią mažiau anglies dioksido tam atvejui, jeigu siekiama nustatyti, kad kelionė buvo ekologiška.</t>
  </si>
  <si>
    <t>Fiksuotieji vieneto įkainiai taikomi projekto dalyvio ir (arba) projektą vykdančio personalo vieno asmens kelionės į užsienį, t. y. vykimo į užsienį ir grįžimo iš jo, išlaidoms.</t>
  </si>
  <si>
    <t>Fiksuotieji vieneto įkainiai atnaujinami pasikeitus „Erasmus+“ Programos vadove  nustatytiems kelionių į užsienio valstybes dydžiams per tris mėnesius nuo „Erasmus+“ Programos vadovo pasikeitimo įsigaliojimo dienos.
Pagal aukščiau numatytas sąlygas perskaičiuoti fiksuotieji vieneto įkainiai įsigalios nuo atnaujintų dydžių paskelbimo dienos ir galės būti taikomi fiksuotųjų vieneto įkainių rezultatui, pasiektam po atnaujintų fiksuotųjų vieneto įkainių įsigaliojimo dienos.</t>
  </si>
  <si>
    <t>Apskaičiuojant sumą kelionės į abi puses išlaidoms padengti, remiamasi kelionės į vieną pusę atstumu, kaip tai nustatyta „Erasmus+“ Programos vadove.
Jei kelionės į užsienį metu numatyta vykti į kelias šalis, atstumas  tarp atskirų veiklos vietų turėtų būti susumuojamas ir pasirinktas bendrą atstumą atitinkantis atstumo intervalas.
Tuo atveju, jeigu kelionės bent į vieną pusę atstumą keliaujama pasirinktu aplinką tausojančiu transportu, naudojančiu mažiau anglies dioksido išmetančių dujų, išlaidų sumai apskaičiuoti vertinamas kelionės į vieną pusę atstumas ir pasirenkamas įkainis iš ekologinių kelionių sąrašo.</t>
  </si>
  <si>
    <t xml:space="preserve">FĮ-57-01 – FĮ-57-11. Kelionių į užsienį išlaidų fiksuotųjų vieneto įkainių nustatymo tyrimas </t>
  </si>
  <si>
    <t>Projekto dalyvio ir (arba) projektą vykdančio personalo kelionės į užsienį fiksuotasis vieneto įkainis, atsižvelgiant į kelionės atstumą, kai kelionės į vieną pusę atstumas siekia nuo 100 km iki 499 km;</t>
  </si>
  <si>
    <t>FĮ-57-02</t>
  </si>
  <si>
    <t>Projekto dalyvio ir (arba) projektą vykdančio personalo kelionės į užsienį fiksuotasis vieneto įkainis, atsižvelgiant į kelionės atstumą, kai kelionės į vieną pusę atstumas siekia nuo 500 km iki 1999 km</t>
  </si>
  <si>
    <t>FĮ-57-03</t>
  </si>
  <si>
    <t>Projekto dalyvio ir (arba) projektą vykdančio personalo kelionės į užsienį fiksuotasis vieneto įkainis, atsižvelgiant į kelionės atstumą, kai kelionės į vieną pusę atstumas siekia nuo 2000 km iki 2999 km</t>
  </si>
  <si>
    <t>FĮ-57-04</t>
  </si>
  <si>
    <t>Nuo 2025-06-25 išbraukta  1.1. užd. 010 ir 1.3 užd. 026 intervencijos kodai bei papildyta 1.4 užd. 029 ir 5.1 bei 5.2 užd. 169 intervencijos kodais. Pakeitimas patvirtintas su IP keitimu (EK 2025-06-25 sprendimu Nr.C(2025) 3821)</t>
  </si>
  <si>
    <t>Projekto dalyvio ir (arba) projektą vykdančio personalo kelionės į užsienį fiksuotasis vieneto įkainis, atsižvelgiant į kelionės atstumą, kai kelionės į vieną pusę atstumas siekia nuo 3000 km iki 3999 km</t>
  </si>
  <si>
    <t>FĮ-57-05</t>
  </si>
  <si>
    <t>Konkretus uždavinys 5.1  „Skatinti integruotą ir įtraukią socialinę, ekonominę ir aplinkosaugos plėtrą, puoselėti kultūrą, gamtos paveldą, darnų turizmą ir saugumą miestų teritorijose“</t>
  </si>
  <si>
    <t>169</t>
  </si>
  <si>
    <t>Konkretus uždavinys 5.2 „Skatinti integruotą ir įtraukią socialinę, ekonominę ir aplinkosaugos plėtrą vietos lygmeniu, puoselėti kultūrą, gamtos paveldą, darnų turizmą ir saugumą kitose nei miestų teritorijose“</t>
  </si>
  <si>
    <t>Projekto dalyvio ir (arba) projektą vykdančio personalo kelionės į užsienį fiksuotasis vieneto įkainis, atsižvelgiant į kelionės atstumą, kai kelionės į vieną pusę atstumas siekia nuo 4000 km iki 7999 km</t>
  </si>
  <si>
    <t>FĮ-57-06</t>
  </si>
  <si>
    <t>Projekto dalyvio ir (arba) projektą vykdančio personalo kelionės į užsienį fiksuotasis vieneto įkainis, atsižvelgiant į kelionės atstumą, kai kelionės į vieną pusę atstumas siekia 8000 km ir daugiau</t>
  </si>
  <si>
    <t>FĮ-57-07</t>
  </si>
  <si>
    <t>Ekologiškų kelionių  atveju projekto dalyvio ir (arba) projektą vykdančio personalo kelionės į užsienį fiksuotasis vieneto įkainis, atsižvelgiant į kelionės atstumą, kai kelionės į vieną pusę atstumas siekia nuo 100 km iki 499 km</t>
  </si>
  <si>
    <t>FĮ-57-08</t>
  </si>
  <si>
    <t>Ekologiškų kelionių  atveju projekto dalyvio ir (arba) projektą vykdančio personalo kelionės į užsienį fiksuotasis vieneto įkainis, atsižvelgiant į kelionės atstumą,  kai kelionės į vieną pusę atstumas siekia nuo 500 km iki 1999 km</t>
  </si>
  <si>
    <t>FĮ-57-09</t>
  </si>
  <si>
    <t>Ekologiškų kelionių  atveju projekto dalyvio ir (arba) projektą vykdančio personalo kelionės į užsienį fiksuotasis vieneto įkainis, atsižvelgiant į kelionės atstumą, kai kelionės į vieną pusę atstumas siekia nuo 2000 km iki 2999 km</t>
  </si>
  <si>
    <t>FĮ-57-10</t>
  </si>
  <si>
    <t>Ekologiškų kelionių  atveju projekto dalyvio ir (arba) projektą vykdančio personalo kelionės į užsienį fiksuotasis vieneto įkainis, atsižvelgiant į kelionės atstumą, kai kelionės į vieną pusę atstumas siekia nuo 3000 km iki 3999 km</t>
  </si>
  <si>
    <t>FĮ-57-11</t>
  </si>
  <si>
    <t xml:space="preserve">FĮ-57-01 – FĮ-57-12. Kelionių į užsienį išlaidų fiksuotųjų vieneto įkainių nustatymo tyrimas </t>
  </si>
  <si>
    <t>Projekto dalyvio ir (arba) projektą vykdančio personalo kelionės į užsienį fiksuotasis vieneto įkainis, atsižvelgiant į kelionės atstumą, kai kelionės ar ekologiškos kelionės į vieną pusę atstumas siekia nuo 4000 km iki 7999 km</t>
  </si>
  <si>
    <t>Projekto dalyvio ir (arba) projektą vykdančio personalo kelionės į užsienį fiksuotasis vieneto įkainis, atsižvelgiant į kelionės atstumą, kai kelionės ar ekologiškos kelionės į vieną pusę atstumas siekia 8000 km ir daugiau</t>
  </si>
  <si>
    <t>Ekologiškų kelionių  atveju projekto dalyvio ir (arba) projektą vykdančio personalo kelionės į užsienį fiksuotasis vieneto įkainis, atsižvelgiant į kelionės atstumą, kai kelionės į vieną pusę atstumas neviršija 99 km</t>
  </si>
  <si>
    <t>FĮ-57-12</t>
  </si>
  <si>
    <t>FĮ-57-01 - FĮ-57-12 Kelionių į užsienį išlaidų fiksuotųjų vieneto įkainių nustatymo tyrimas (EJRŽAF)</t>
  </si>
  <si>
    <t xml:space="preserve">Konkretus uždavinys 1.1 (RSO1.1 – SFC2021)„Plėtoti ir stiprinti mokslinių tyrimų ir inovacinius pajėgumus ir diegti pažangiąsias technologijas“ </t>
  </si>
  <si>
    <t>012
029</t>
  </si>
  <si>
    <t>Viešųjų mokslinių tyrimų centrų, aukštojo mokslo įstaigų ir kompetencijos centrų mokslinių tyrimų ir inovacijų veikla, įskaitant tinklaveiką (pramoniniai tyrimai, eksperimentinė plėtra, galimybių studijos
Įmonių, mokslinių tyrimų centrų ir universitetų vykdomi mokslinių tyrimų ir inovacijų diegimo procesai, technologijų perdavimas ir bendradarbiavimas, daugiausia dėmesio skiriant mažo anglies dioksido kiekio technologijų ekonomikai ir atsparumui klimato kaitai</t>
  </si>
  <si>
    <t>Projekto dalyvio ir (arba) projektą vykdančio personalo tarpmiestinės kelionės išlaidų Lietuvoje fiksuotasis vieneto įkainis, apmokamas už nuvažiuotą 1 km, be PVM</t>
  </si>
  <si>
    <t>FĮ-58-01</t>
  </si>
  <si>
    <t xml:space="preserve">1) Institucijos vadovo ar jo įgalioto asmens įsakymas (sprendimas ar kitas lygiavertis dokumentas), kuriame įformintas  projekto dalyvio ir (arba) projektą vykdančio personalo išvykimas iš nuolatinės darbo vietos atlikti darbo funkcijų, tarnybinio pavedimo, kelti kvalifikacijos ar vykdyti kitas su projektu susijusias veiklas, kurio pagrindu būtų galima įsitikinti dėl vykstančio asmens (Vardas Pavardė), išvykimo bei paskirties vietos (miestas) bei kelionės atstumo;
2) suvestinė pažyma, kurioje nurodomas vykstančio asmens vardas, pavardė, kelionės data, kelionės maršrutas, nuvažiuotų kilometrų skaičius; 
3) kai neįmanoma nustatyti atstumo pagal Atstumų lentelę, pateikiamas internetinės svetainės, kurioje skaičiuoklės pagalba nustatytas atstumas tarp miestų, ekranvaizdis. </t>
  </si>
  <si>
    <t xml:space="preserve">Fiksuotasis vieneto įkainis taikomas tarpmiestinių kelionių Lietuvoje išlaidoms padengti. </t>
  </si>
  <si>
    <t>Fiksuotasis vieneto įkainis atnaujinamas kiekvienais metais vieną kartą per metus iki I ketv. pabaigos pagal žemiau nurodytas sąlygas:
1. įvertinant pasikeitusį PVM įstatyme  nustatytą PVM tarifą;
2. pagal Valstybės duomenų agentūros pateiktą (viešą) informaciją ir perskaičiuojant fiksuotuosius vieneto įkainius į atitinkamų metų (N) kainų lygį, remiantis Valstybės duomenų agentūros nurodytu vartotojų kainų indeksu, lyginant su N–1 metais: vartotojų kainų indeksas pagal COICOP klasifikatorių “073 Transporto paslaugos“ ;
Pagal aukščiau numatytas sąlygas perskaičiuotas fiksuotasis vieneto įkainis įsigalios nuo atnaujinto dydžio paskelbimo dienos ir galės būti taikomas fiksuotojo vieneto įkainio rezultatui, pasiektam po atnaujinto fiksuotojo vieneto įkainio įsigaliojimo dienos.</t>
  </si>
  <si>
    <t>Transporto priemonės(-ių) rūšiai(-ims) apribojimų nenustatoma. Tuo atveju, jeigu keliaujama privačiu arba nuomotu transportu, kuriame vienu metu vyksta du ir (ar) daugiau asmenų, fiksuotasis vieneto įkainis skaičiuojamas kiekvienam tuo transportu vykstančiam projekto dalyviui ir (arba) projektą vykdančiam personalui už nuvažiuotą kilometrų skaičių. 
Įgyvendinant projektus, nuvažiuotų kilometrų skaičius (kelionės atstumas pirmyn ir atgal) turės būti nustatomas šiais būdais:
a) remiantis Atstumų lentele (1 priedas)  arba
b) kai neįmanoma nustatyti atstumo pagal a punkte nurodytą Atstumų lentelę (pvz., jeigu šioje lentelėje nėra nurodytas reikiamas miestas / miestelis), nuvažiuotų kilometrų skaičius nustatomas naudojant internete viešai skelbiamas atstumų skaičiuokles , pavyzdžiui www.maps.lt arba https://maps.google.lt   kitas internetines svetaines, kuriose galima apskaičiuoti atstumą tarp miestų (tuo atveju, jeigu skaičiuoklė pateikia skirtingus atstumus, pasirenkamas trumpiausias maršrutas).</t>
  </si>
  <si>
    <t xml:space="preserve">FĮ-58-01 – FĮ-58-02. Kelionių išlaidų Lietuvoje fiksuotojo vieneto įkainio nustatymo tyrimas </t>
  </si>
  <si>
    <t xml:space="preserve">Patvirtintas su IP keitimu (EK 2024.04.08 sprendimu Nr. C(2024) 2390
</t>
  </si>
  <si>
    <t>Papildytas SADM (4.7 užd. 153) veiklomis nuo 2024-04-08. Papildymas patvirtintas su IP keitimu (2024.08.16 EK sprendimas Nr. C(2024)5911)</t>
  </si>
  <si>
    <t>Papildytas SADM (4.8 užd. 158) veiklomis nuo 2025-02-05. Papildymas patvirtintas su IP keitimu (EK 2025-06-25 sprendimu Nr.C(2025) 3821)</t>
  </si>
  <si>
    <t>Papildytas ŠMSM (1.1 užd. 029) veiklomis nuo 2025-03-12. Papildymas patvirtintas su IP keitimu (EK 2025-06-25 sprendimu Nr.C(2025) 3821)</t>
  </si>
  <si>
    <t xml:space="preserve">Konkretus uždavinys 1.4 (RSO1.4 – SFC2021) „Ugdyti pažangiajai specializacijai, pramonės pertvarkai ir verslumui reikalingus įgūdžius“ </t>
  </si>
  <si>
    <t>023
029</t>
  </si>
  <si>
    <t>Pažangiajai specializacijai, pramonės pertvarkai, verslumui ir įmonių prisitaikymui prie pokyčių reikalingų gebėjimų ugdymas
Įmonių, mokslinių tyrimų centrų ir universitetų vykdomi mokslinių tyrimų ir inovacijų diegimo procesai, technologijų perdavimas ir bendradarbiavimas, daugiausia dėmesio skiriant mažo anglies dioksido kiekio technologijų ekonomikai ir atsparumui klimato kaitai bei prisitaikymui prie jos.</t>
  </si>
  <si>
    <t>Papildyta VRM (4.7 užd. 152) 4.7.4 veikla nuo 2025-04-07. Papildymas patvirtintas su IP keitimu (EK 2025-06-25 sprendimu Nr.C(2025) 3821)</t>
  </si>
  <si>
    <t xml:space="preserve">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t>
  </si>
  <si>
    <t>Projekto dalyvio ir (arba) projektą vykdančio personalo tarpmiestinės kelionės išlaidų Lietuvoje fiksuotasis vieneto įkainis, apmokamas už nuvažiuotą 1 km, su PVM</t>
  </si>
  <si>
    <t>FĮ-58-02</t>
  </si>
  <si>
    <t xml:space="preserve">Konkretus uždavinys 4.1. (ESO4.1 – SFC2021) „Suteikti daugiau galimybių įsidarbinti ir pasinaudoti aktyvumo priemonėmis visiems darbo ieškantiems asmenims, visų pirma jaunimui, ypač įgyvendinant Jaunimo garantijų iniciatyvą, ilgalaikiams bedarbiams ir darbo rinkoje palankių sąlygų neturinčioms grupėms bei ekonomiškai neaktyviems žmonėms, taip pat propaguoti savarankišką veiklą ir socialinę ekonomiką“ </t>
  </si>
  <si>
    <t>134
136</t>
  </si>
  <si>
    <t>Priemonės, kuriomis gerinamos galimybės įsidarbinti
Specialioji parama jaunimo užimtumui ir jaunimo socioekonominei integracijai</t>
  </si>
  <si>
    <t xml:space="preserve">Konkretus uždavinys 4.2. (ESO4.5 – SFC2021)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 </t>
  </si>
  <si>
    <t>Konkretus uždavinys 4.6 (RSO4.6 – SFC2021) „Stiprinti kultūros ir darnaus turizmo vaidmenį ekonominės plėtros, socialinės įtraukties ir socialinių inovacijų srityse (ERPF)“</t>
  </si>
  <si>
    <t xml:space="preserve">Konkretus uždavinys 4.7. (ESO4.8 – SFC2021) „Skatinti aktyvią įtrauktį, siekiant propaguoti lygias galimybes, nediskriminavimą ir aktyvų dalyvavimą, ir gerinti įsidarbinamumą, ypač palankių sąlygų neturinčių grupių“
</t>
  </si>
  <si>
    <t>0,0012
0,0004</t>
  </si>
  <si>
    <t>152
153</t>
  </si>
  <si>
    <t>Priemonės, kuriomis skatinamos lygios galimybės ir aktyvus dalyvavimas visuomenėje
Būdai integruoti palankių sąlygų neturinčius asmenis ir grąžinti juos į darbo rinką</t>
  </si>
  <si>
    <t>0,0186
0,0009</t>
  </si>
  <si>
    <t>Konkretus uždavinys 4.8 (ESO4.11–SFC2021)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</si>
  <si>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6 prioritetas „Inovatyvūs sprendimai“</t>
  </si>
  <si>
    <t xml:space="preserve">Konkretus uždavinys 6.1. (ESO4.11 –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</si>
  <si>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Priemonės, kuriomis modernizuojamos socialinės apsaugos sistemos, įskaitant galimybių naudotis socialinės apsaugos paslaugomis skatinimą</t>
  </si>
  <si>
    <t>Lietuvos žemės ūkio ir kaimo plėtros 2023–2027 m. strateginis planas</t>
  </si>
  <si>
    <t>EŽŪFKP</t>
  </si>
  <si>
    <t>XCO Horizontalusis tikslas – modernizuoti sektorių skatinant žemės ūkio ir kaimo vietovių žinias, inovacijas ir skaitmeninimą bei dalijimąsi jomis, taip pat skatinant jų diegimą.</t>
  </si>
  <si>
    <t>FĮ-58 v.01 Kelionių išlaidų Lietuvoje fiksuotojo vieneto įkainio nustatymo tyrimas (EŽŪFKP)</t>
  </si>
  <si>
    <t>Įmonių, mokslinių tyrimų centrų ir universitetų vykdomi mokslinių tyrimų ir inovacijų diegimo procesai, technologijų perdavimas ir bendradarbiavimas, daugiausia dėmesio skiriant mažo anglies dioksido kiekio technologijų ekonomikai ir atsparumui klimato kaitai bei prisitaikymui prie jos.</t>
  </si>
  <si>
    <t>FĮ-58 v.02 Kelionių išlaidų Lietuvoje fiksuotojo vieneto įkainio nustatymo tyrimas (EŽŪFKP)</t>
  </si>
  <si>
    <t>FĮ-58-01 - FĮ-58-02 Kelionių išlaidų Lietuvoje fiksuotojo vieneto įkainio nustatymo tyrimas (EJRŽAF)</t>
  </si>
  <si>
    <t>FĮ-58 Kelionių išlaidų Lietuvoje fiksuotojo vieneto įkainio nustatymo tyrimo 1 priedas (atstumų lentelė)</t>
  </si>
  <si>
    <t>4.2 uždavinys. „Gerinti švietimo ir mokymo sistemų kokybę, įtraukumą, veiksmingumą ir jų aktualumą darbo rinkos atžvilgiu, be kita ko pripažįstant neformaliojo ir savaiminio mokymosi rezultatus, siekiant padėti įgyti bendrąsias kompetencijas verslumo ir skaitmeninius įgūdžius, ir skatinti taikyti dualines švietimo ir profesinio mokymo sistemas“.</t>
  </si>
  <si>
    <t>Parama pradiniam ir pagrindiniam ugdymui (išskyrus infrastruktūrą)</t>
  </si>
  <si>
    <t>Įsigyta vadovėlio, parengto pagal atnaujintas bendrojo ugdymo bendrąsias  programas, dalis</t>
  </si>
  <si>
    <t>Įsigytų vadovėlio, parengto pagal atnaujintas bendrojo ugdymo bendrąsias programas, dalių skaičius, vnt.</t>
  </si>
  <si>
    <t>Fiksuotasis vieneto įkainis už vadovėlio, parengto pagal atnaujintas bendrojo ugdymo bendrąsias programas, vienos dalies  skirtos pradiniam ugdymui, įsigijimą, kai vadovėlį sudaro iki 2 dalių imtinai, be PVM</t>
  </si>
  <si>
    <t>FĮ-59-01</t>
  </si>
  <si>
    <t>Siekiant gauti apmokėjimą pagal fiksuotuosius vieneto įkainius, fiksuotųjų vieneto įkainių rezultatui pagrįsti bus kaupiami šie rezultato pasiekimą pagrindžiantys dokumentai – vadovėlio dalies įsigijimą pagrindžiantys dokumentai (priėmimo-perdavimo aktas ar kitas lygiavertis dokumentas, kuris patvirtina vadovėlio dalies įsigijimo faktą ir iš kurio galima įsitikinti, kad įsigyti vadovėliai yra parengti pagal atnaujintas bendrojo ugdymo bendrąsias programas, kad įsigytas vadovėlis yra įtrauktas į Lietuvos Respublikos švietimo, mokslo ir sporto ministerijos įvertintų vadovėlių sąrašą  (nurodytas vadovėlio pavadinimas, autoriai, leidimo metai, ISBN ar pan.) ir kiek vadovėlio dalių buvo įsigyta)</t>
  </si>
  <si>
    <t xml:space="preserve">Fiksuotieji vieneto įkainiai taikomi vadovėlio, parengto pagal atnaujintas bendrojo ugdymo bendrąsias programas, dalių įsigijimo išlaidoms padengti. </t>
  </si>
  <si>
    <t>Fiksuotieji vieneto įkainiai atnaujinami įvertinant pasikeitusį PVM įstatyme  nustatytą PVM tarifą</t>
  </si>
  <si>
    <t>FĮ-59-01-FĮ-59-06. Vadovėlių, parengtų pagal atnaujintas bendrojo ugdymo bendrąsias programas, įsigijimo išlaidų fiksuotųjų vieneto įkainių nustatymo tyrimas</t>
  </si>
  <si>
    <r>
      <t>Fiksuotasis vieneto įkainis už vadovėlio,</t>
    </r>
    <r>
      <rPr>
        <b/>
        <sz val="9"/>
        <color theme="1"/>
        <rFont val="Times New Roman"/>
        <family val="1"/>
        <charset val="186"/>
      </rPr>
      <t xml:space="preserve"> </t>
    </r>
    <r>
      <rPr>
        <sz val="9"/>
        <color theme="1"/>
        <rFont val="Times New Roman"/>
        <family val="1"/>
        <charset val="186"/>
      </rPr>
      <t>parengto pagal atnaujintas bendrojo ugdymo bendrąsias programas, vienos dalies  skirtos pradiniam ugdymui, įsigijimą, kai vadovėlį sudaro iki 2 dalių imtinai, su PVM</t>
    </r>
  </si>
  <si>
    <t>FĮ-59-02</t>
  </si>
  <si>
    <t>Fiksuotasis vieneto įkainis už vadovėlio, parengto pagal atnaujintas bendrojo ugdymo bendrąsias programas vienos dalies  skirtos pradiniam ugdymui, įsigijimą, kai vadovėlį sudaro 3 dalys ir daugiau, be PVM</t>
  </si>
  <si>
    <t>FĮ-59-03</t>
  </si>
  <si>
    <t>Fiksuotasis vieneto įkainis už vadovėlio, parengto pagal atnaujintas bendrojo ugdymo bendrąsias programas vienos dalies  skirtos pradiniam ugdymui, įsigijimą, kai vadovėlį sudaro 3 dalys ir daugiau, su PVM</t>
  </si>
  <si>
    <t>FĮ-59-04</t>
  </si>
  <si>
    <t>Fiksuotasis vieneto įkainis už vadovėlio, parengto pagal atnaujintas bendrojo ugdymo bendrąsias programas, vienos dalies skirtos pagrindiniam ir viduriniam ugdymui, įsigijimą, be PVM</t>
  </si>
  <si>
    <t>FĮ-59-05</t>
  </si>
  <si>
    <t>Fiksuotasis vieneto įkainis už vadovėlio, parengto pagal atnaujintas bendrojo ugdymo bendrąsias programas, vienos dalies skirtos pagrindiniam ir viduriniam ugdymui, įsigijimą, su PVM</t>
  </si>
  <si>
    <t>FĮ-59-06</t>
  </si>
  <si>
    <t>Konkretus uždavinys  1.2. (RSO1.2 – SFC2021)„Pasinaudoti skaitmeninimo teikiama nauda piliečiams, įmonėms, mokslinių tyrimų organizacijoms ir valdžios institucijoms“</t>
  </si>
  <si>
    <t>Vidurio ir Vakarų Lietuvos regionas
Sostinės regionas</t>
  </si>
  <si>
    <t>0,07
0,13</t>
  </si>
  <si>
    <t>013</t>
  </si>
  <si>
    <t>MVĮ skaitmeninimas (įskaitant e. prekybą, e. verslą ir tinkle vykdomus verslo procesus, skaitmeninius inovacijų centrus, gyvąsias laboratorijas, interneto verslininkus ir IRT startuolius, B2B)</t>
  </si>
  <si>
    <t>Suteiktų konsultacijų inovacijų klausimais valandos</t>
  </si>
  <si>
    <t>Suteiktų konsultacijų inovacijų klausimais valandų skaičius, val.</t>
  </si>
  <si>
    <t>Suteiktų konsultacijų inovacijų klausimais vienos valandos fiksuotasis vieneto įkainis, be PVM</t>
  </si>
  <si>
    <t>FĮ-60-01</t>
  </si>
  <si>
    <t xml:space="preserve">Siekiant gauti apmokėjimą pagal fiksuotąjį vieneto įkainį, fiksuotojo vieneto įkainio rezultatui pagrįsti bus kaupiami šie rezultato pasiekimą pagrindžiantys dokumentai – paslaugų, susijusių su inovacijų konsultacijomis, įsigijimą pagrindžiantys dokumentai, išduoti ir patvirtinti konsultacijas teikiančios įmonės,  (priėmimo-perdavimo aktas ar kitas lygiavertis dokumentas, kuris patvirtina suteiktos konsultacijos faktą ir jame yra nurodyta konsultacijos (-ų) paskirtis bei valandų skaičius). </t>
  </si>
  <si>
    <t xml:space="preserve">Konsultacijų inovacijų klausimais paslaugų įsigijimo išlaidos. </t>
  </si>
  <si>
    <t>Fiksuotasis vieneto įkainis atnaujinamas kiekvienais metais, vieną kartą per metus iki N-ųjų metų I ketv. pabaigos pagal žemiau nurodytas sąlygas:
1.	įvertinant pasikeitusį PVM įstatyme nustatytą PVM tarifą;
2.	pagal Valstybės duomenų agentūros pateiktą (viešą) informaciją apie vartotojų kainų indeksą (toliau – VKI), lyginant su ankstesniais metais (pagal COICOP klasifikatorių „Vartojimo paslaugos“ ). 
Pagal aukščiau numatytą sąlygą perskaičiuotas fiksuotasis vieneto įkainis įsigalios nuo atnaujinto dydžio paskelbimo dienos ir galės būti taikomas fiksuotojo vieneto įkainio rezultatui, pasiektam po atnaujinto fiksuotojo vieneto įkainio įsigaliojimo dienos.</t>
  </si>
  <si>
    <t>FĮ-60-01 - FĮ-60-02. Suteiktų konsultacijų inovacijų klausimais vienos valandos fiksuotojo vieneto įkainio nustatymo tyrimas</t>
  </si>
  <si>
    <t>Suteiktų konsultacijų inovacijų klausimais vienos valandos fiksuotasis vieneto įkainis, su PVM</t>
  </si>
  <si>
    <t>FĮ-60-02</t>
  </si>
  <si>
    <t>Parengta inovacijų audito ataskaita ir/arba rekomendacijų dėl skaitmeninių inovacijų diegimo planas</t>
  </si>
  <si>
    <t>Parengtų inovacijų audito ataskaitų ir/arba rekomendacijų dėl skaitmeninių inovacijų diegimo planų skaičius, vnt.</t>
  </si>
  <si>
    <t>Parengtos inovacijų audito ataskaitos fiksuotasis vieneto įkainis, be PVM</t>
  </si>
  <si>
    <t>FĮ-61-01</t>
  </si>
  <si>
    <t xml:space="preserve">Paslaugos teikėjo parengta ir patvirtinta inovacijų audito ataskaita. </t>
  </si>
  <si>
    <t>Inovacijų audito ataskaitų ir rekomendacijų dėl skaitmeninių inovacijų diegimo plano parengimo fiksuotųjų vieneto įkainių dydį sudaro trys komponentai:
P1 – darbo užmokesčio išlaidos (įskaitant darbdavio išlaidas darbuotojo įsipareigojimams, išlaidas už kasmetines atostogas, papildomas poilsio dienas bei pirmas dvi ligos dienas, kurias apmoka darbdavys);
P2 – kelionių išlaidos (kuro ir viešojo transporto, dienpinigių, gyvenamojo ploto nuomos ir kitos su kelione susijusios išlaidos); 
P3 – kitos tiesiogiai su veiklos vykdymu susijusios išlaidos (transporto priemonių eksploatavimo, patalpų eksploatavimo, ryšio paslaugų).</t>
  </si>
  <si>
    <t>Fiksuotieji vieneto įkainiai atnaujinami kiekvienais metais, vieną kartą per metus iki N-ųjų metų II ketv. pabaigos pagal žemiau nurodytas sąlygas:
- įvertinant pasikeitusį PVM įstatyme  nustatytą PVM tarifą; 
- P1 darbo užmokesčio išlaidų  komponentas perskaičiuojamas pagal Valstybės duomenų agentūros pateiktą (viešą) informaciją apie darbo užmokesčio indeksą (mėnesinį) ;
- P2 kelionių išlaidų ir P3 kitų tiesiogiai su veiklos vykdymu susijusių išlaidų komponentai perskaičiuojami pagal Valstybės duomenų agentūros pateiktą (viešą) informaciją apie vartotojų kainų indeksą (toliau –VKI), lyginant su ankstesniais metais (pagal COICOP klasifikatorių „00 Vartojimo prekės ir paslaugos“ ).
Pagal aukščiau numatytas sąlygas perskaičiuoti fiksuotieji vieneto įkainiai įsigalios nuo atnaujintų dydžių paskelbimo ir galės būti taikomi fiksuotųjų vieneto įkainių rezultatams, pasiektiems po atnaujintų fiksuotųjų vieneto įkainių įsigaliojimo dienos.</t>
  </si>
  <si>
    <t>FĮ-61-01-FĮ-61-04. Parengtų inovacijų audito ataskaitų ir/arba rekomendacijų dėl skaitmeninių inovacijų diegimo planų fiksuotųjų vieneto įkainių nustatymo tyrimas</t>
  </si>
  <si>
    <t>Parengtos inovacijų audito ataskaitos fiksuotasis vieneto įkainis, su PVM</t>
  </si>
  <si>
    <t>FĮ-61-02</t>
  </si>
  <si>
    <t>Rekomendacijų dėl skaitmeninių inovacijų diegimo plano parengimo fiksuotasis vieneto įkainis, be PVM</t>
  </si>
  <si>
    <t>FĮ-61-03</t>
  </si>
  <si>
    <t>Paslaugos teikėjo parengtas ir patvirtintas rekomendacijų dėl skaitmeninių inovacijų diegimo planas.</t>
  </si>
  <si>
    <t>Rekomendacijų dėl skaitmeninių inovacijų diegimo plano parengimo fiksuotasis vieneto įkainis, su PVM</t>
  </si>
  <si>
    <t>FĮ-61-04</t>
  </si>
  <si>
    <t>Konkretus uždavinys  2.1. (RSO2.1– SFC2021) Skatinti energijos vartojimo efektyvumą ir mažinti išmetamų šiltnamio efektą sukeliančių dujų kiekį</t>
  </si>
  <si>
    <t>Įdiegto šilumos siurblio oras-oras vardinis šildymo pajėgumas</t>
  </si>
  <si>
    <t>Fiksuotasis vieneto įkainis už įsigyto šilumos siurblio oras-oras vardinio šildymo pajėgumo kilovatą, be PVM</t>
  </si>
  <si>
    <t>FĮ-62-01</t>
  </si>
  <si>
    <t>Siekiant gauti apmokėjimą pagal fiksuotąjį vieneto įkainį, fiksuotojo vieneto įkainio rezultatui pagrįsti bus kaupiami šie rezultato pasiekimą pagrindžiantys dokumentai: 
1) dokumentai, įrodantys įrangos įsigijimą ir įrengimą (priėmimo-perdavimo aktas, sumontuotos įrangos nuotrauka ir / ar kt. dokumentai); 
2) įrangos techninė dokumentacija (pvz., įrenginio pasas, sertifikatas ir/ar techninė specifikacija), kurioje turi būti nurodyta įsigyto įrenginio technologijos pavadinimas, vardinis šildymo pajėgumas.</t>
  </si>
  <si>
    <t>Fiksuotąjį vieneto įkainį sudaro šilumos siurblių oras-oras įrangos įsigijimo išlaidos</t>
  </si>
  <si>
    <t>Fiksuotasis vieneto įkainis atnaujinamas pasikeitus PVM įstatyme  nustatytam PVM tarifui per tris mėnesius nuo teisės akto pasikeitimo įsigaliojimo dienos</t>
  </si>
  <si>
    <t>Vardinis šildymo pajėgumas –  įrenginio garų suspaudimo ciklo šildymo pajėgumas standartinėmis veikimo sąlygomis</t>
  </si>
  <si>
    <t>FĮ-62-01-FĮ-62-02. Šilumos siurblių oras-oras įsigijimo išlaidų fiksuotojo vieneto įkainio nustatymo tyrimas</t>
  </si>
  <si>
    <t>Fiksuotasis vieneto įkainis už įsigyto vardinio šildymo pajėgumo šilumos siurblio oras-oras kilovatą, su PVM</t>
  </si>
  <si>
    <t>FĮ-62-02</t>
  </si>
  <si>
    <t>1 prioritetas „Tausios žvejybos skatinimas ir vandens biologinių išteklių atkūrimas ir išsaugojimas“</t>
  </si>
  <si>
    <t>Taikyta žvejybos valdymo priemonė už laikiną žvejybos ribojimą</t>
  </si>
  <si>
    <t>Laikotar-pių skaičius</t>
  </si>
  <si>
    <t>Fiksuotoji suma už laikiną žvejybos ribojimą statomais (žiauniniais) tinklais Baltijos jūros priekrantėje, kai įmonė anksčiau lapkričio–kovo mėn. vidutiniškai žvejojo iki 38 val. (imtinai), be PVM</t>
  </si>
  <si>
    <t>FS-04-01</t>
  </si>
  <si>
    <t>Siekiant gauti iš Europos Komisijos apmokėjimą pagal fiksuotąsias sumas, kiekybinio rezultato pasiekimui pagrįsti bus kaupiami šie dokumentai (arba jų kopijos): 
1.	Žuvininkystės tarnybai prie Lietuvos Respublikos žemės ūkio ministerijos (toliau – Tarnyba) pateikti Lietuvos Respublikos žvejybos laivų  žvejybos žurnalai (toliau – žvejybos žurnalai), iš kurių duomenų apskaičiuojama vidutinė žvejybos trukmė per paskutiniuosius tris laikotarpius.</t>
  </si>
  <si>
    <t>Fiksuotosios sumos nustatytos už laikino žvejybos ribojimo laikotarpiu sustabdytą veiklą ir negautas pardavimo pajamas.</t>
  </si>
  <si>
    <t>Fiksuotosios sumos atnaujinamos kiekvienais metais, vieną kartą per metus iki N metų II ketv. pab. pagal žemiau nurodytas sąlygas:
1)	įvertinant pasikeitusį PVM įstatyme  nustatytą PVM tarifą; 
2)	 pagal Valstybės duomenų agentūros pateiktą (viešą) informaciją apie vartotojų kainų pokyčius, apskaičiuotus pagal suderintą vartotojų kainų indeksą ((2015 m. – 100), proc. palyginti su praėjusių metų atitinkamu laikotarpiu) ECOICOP klasifikatoriaus vartojimo prekių ir paslaugų skyriui 0113 kategorija „Žuvis ir jūros gėrybės“.</t>
  </si>
  <si>
    <t>Kompensacijos suma nustatoma atsižvelgiant:
-	į konkrečios įmonės paskutiniųjų trijų laikotarpių  prieš pirmą kartą nustatytą laikino žvejybos ribojimo laikotarpį vidutinę  žvejybos trukmę (išskyrus tą (- uos) laikotarpį (-ius), jeigu veikla laikino žvejybos ribojimo metu nevyko), bei
-	į tai, į kurios grupės valandų intervalą apskaičiuota vidutinė laikotarpio žvejybos trukmė patenka, 
ir taikoma atitinkamos 1 – 6 grupės nustatyta fiksuotoji suma</t>
  </si>
  <si>
    <t>FS-04-01 - FS-04-12 Žvejybos valdymo priemonės už laikiną žvejybos ribojimą fiksuotųjų sumų nustatymo tyrimas</t>
  </si>
  <si>
    <t>Fiksuotoji suma už laikiną žvejybos ribojimą statomais (žiauniniais) tinklais Baltijos jūros priekrantėje, kai įmonė anksčiau lapkričio–kovo mėn. vidutiniškai žvejojo iki 38 val. (imtinai), su PVM</t>
  </si>
  <si>
    <t>FS-04-02</t>
  </si>
  <si>
    <t>Fiksuotoji suma už laikiną žvejybos ribojimą statomais (žiauniniais) tinklais Baltijos jūros priekrantėje, kai įmonė anksčiau lapkričio–kovo mėn. vidutiniškai žvejojo nuo 39 val. iki 208 val., be PVM</t>
  </si>
  <si>
    <t>FS-04-03</t>
  </si>
  <si>
    <t>Fiksuotoji suma už laikiną žvejybos ribojimą statomais (žiauniniais) tinklais Baltijos jūros priekrantėje, kai įmonė anksčiau lapkričio–kovo mėn. vidutiniškai žvejojo nuo 39 iki 208 val., su PVM</t>
  </si>
  <si>
    <t>FS-04-04</t>
  </si>
  <si>
    <t>Fiksuotoji suma už laikiną žvejybos ribojimą statomais (žiauniniais) tinklais Baltijos jūros priekrantėje, kai įmonė anksčiau lapkričio–kovo mėn. vidutiniškai žvejojo nuo 209 val. iki 455 val., be PVM</t>
  </si>
  <si>
    <t>FS-04-05</t>
  </si>
  <si>
    <t>Fiksuotoji suma už laikiną žvejybos ribojimą statomais (žiauniniais) tinklais Baltijos jūros priekrantėje, kai įmonė anksčiau lapkričio–kovo mėn. vidutiniškai žvejojo nuo 209 iki 455 val., su PVM</t>
  </si>
  <si>
    <t>FS-04-06</t>
  </si>
  <si>
    <t>Fiksuotoji suma už laikiną žvejybos ribojimą statomais (žiauniniais) tinklais Baltijos jūros priekrantėje, kai įmonė anksčiau lapkričio–kovo mėn. vidutiniškai žvejojo nuo 456 val. iki 914 val., be PVM</t>
  </si>
  <si>
    <t>FS-04-07</t>
  </si>
  <si>
    <t>Fiksuotoji suma už laikiną žvejybos ribojimą statomais (žiauniniais) tinklais Baltijos jūros priekrantėje, kai įmonė anksčiau lapkričio–kovo mėn. vidutiniškai žvejojo nuo 456 iki 914 val., su PVM</t>
  </si>
  <si>
    <t>FS-04-08</t>
  </si>
  <si>
    <t>Fiksuotoji suma už laikiną žvejybos ribojimą statomais (žiauniniais) tinklais Baltijos jūros priekrantėje, kai įmonė anksčiau lapkričio–kovo mėn. vidutiniškai žvejojo nuo 915 val. iki 1759 val., be PVM</t>
  </si>
  <si>
    <t>FS-04-09</t>
  </si>
  <si>
    <t>Fiksuotoji suma už laikiną žvejybos ribojimą statomais (žiauniniais) tinklais Baltijos jūros priekrantėje, kai įmonė anksčiau lapkričio–kovo mėn. vidutiniškai žvejojo nuo 915 iki 1759 val., su PVM</t>
  </si>
  <si>
    <t>FS-04-10</t>
  </si>
  <si>
    <t>Fiksuotoji suma už laikiną žvejybos ribojimą statomais (žiauniniais) tinklais Baltijos jūros priekrantėje, kai įmonė anksčiau lapkričio–kovo mėn. vidutiniškai žvejojo 1760 val. ir daugiau, be PVM</t>
  </si>
  <si>
    <t>FS-04-11</t>
  </si>
  <si>
    <t>Fiksuotoji suma už laikiną žvejybos ribojimą statomais (žiauniniais) tinklais Baltijos jūros priekrantėje, kai įmonė anksčiau lapkričio–kovo mėn. vidutiniškai žvejojo nuo 1760 val. ir daugiau, su PVM</t>
  </si>
  <si>
    <t>FS-04-12</t>
  </si>
  <si>
    <t>4 prioritetas „Socialiai atsakinga Lietuva“</t>
  </si>
  <si>
    <t xml:space="preserve">Konkretus uždavinys – 4.8 (ESO4.11 –SFC2021)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</si>
  <si>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Priemonės, kuriomis gerinamas sveikatos priežiūros sistemų prieinamumas, efektyvumas ir atsparumas (išskyrus infrastruktūrą</t>
  </si>
  <si>
    <t>Mobilios odontologų komandos vizitas, kurio metu suteikiamos odontologinės asmens sveikatos priežiūros paslaugos, pas pacientą</t>
  </si>
  <si>
    <t>Mobilios odontologų komandos vizitų, kurių metu suteikiamos odontologinės asmens sveikatos priežiūros paslaugos, pas pacientą skaičius, vnt.</t>
  </si>
  <si>
    <t>Mobilios odontologų komandos vizito pas pacientą  fiksuotasis vieneto įkainis</t>
  </si>
  <si>
    <t>FĮ-63-01</t>
  </si>
  <si>
    <t>Ataskaita apie mobilios odontologų komandos vizitų pas pacientą (-us) skaičių, kurioje nurodoma konkretaus paciento vizitų informacija (vardas, pavardė, priskyrimas tikslinei grupei, vizito data, laikas adresas ir pan.), pasirašyta gydytojo, kuris vizitavo pacientą, arba įstaigos vadovo. Ataskaita bus parengta kiekvienam pacientui pildomos kortelės, kurioje bus matomi visi vizitai pas pacientą, o kortelę pavirtins pacientas ir suteikęs paslaugą gydytojas, pagrindu.</t>
  </si>
  <si>
    <t>Mobilios odontologų komandos vizito pas pacientą  fiksuotojo vieneto įkainio dydį sudaro keturi išlaidų komponentai:
P1 – darbuotojų darbo užmokesčio išlaidos (įskaitant darbdavio išlaidas darbuotojo įsipareigojimams ir kitas su darbo užmokesčiu susijusias išlaidas kasmetines atostogas);
P2– transporto nuomos išlaidos;
P3 – medicininių priemonių išlaidos;
P4 – kuro išlaidos.</t>
  </si>
  <si>
    <t>Fiksuotasis vieneto įkainis atnaujinamas kiekvienais metais vieną kartą per metus iki N-ųjų metų II ketv. pab., atsižvelgiant į Valstybės duomenų agentūros pateiktą (viešą) informaciją pagal žemiau išvardintas sąlygas: 
P1 – darbo užmokesčio išlaidų fiksuotojo vieneto įkainio komponentas indeksuojamas atsižvelgiant į darbo užmokesčio indekso viešajame sektoriuje kategoriją „Q86 Žmonių sveikatos priežiūros veikla“ lyginant su ankstesniais metais ;
P2 – transporto nuomos išlaidų fiksuotojo vieneto įkainio komponentas indeksuojamas atsižvelgiant į vartotojų kainų pokyčius, kurie yra apskaičiuoti pagal suderintą vartotojų kainų indeksą vartojimo prekių ir paslaugų skyriui „073 Transporto paslaugos“ palyginti su ankstesniais metais ;
P3 – medicininių priemonių išlaidų fiksuotojo vieneto įkainio komponentas indeksuojamas atsižvelgiant į vartotojų kainų pokyčius, kurie yra apskaičiuoti pagal suderintą vartotojų kainų indeksą vartojimo prekių ir paslaugų skyriui „061 Medicinos gaminiai, aparatai ir įranga“ palyginti su ankstesniais metais9;
P4 – kuro išlaidų fiksuotojo vieneto įkainio komponentas indeksuojamas atsižvelgiant į vartotojų kainų pokyčius, kurie yra apskaičiuoti pagal suderintą vartotojų kainų indeksą vartojimo prekių ir paslaugų skyriui „0722 Asmeninių transporto priemonių degalai ir tepalai“9.
Pagal aukščiau numatytas sąlygas perskaičiuotas fiksuotasis vieneto įkainis įsigalios nuo atnaujinto dydžio paskelbimo dienos ir galės būti taikomas fiksuotojo vieneto įkainio rezultatams, pasiektiems po atnaujinto fiksuotojo vieneto įkainio įsigaliojimo dienos.</t>
  </si>
  <si>
    <t>FĮ-63-01 Mobilios odontologų komandos vizito pas pacientą fiksuotojo vieneto įkainio nustatymo tyrimas</t>
  </si>
  <si>
    <t xml:space="preserve">Patvirtintas su IP keitimu (EK 2024.08.16 sprendimu Nr. C(2024)5911)
</t>
  </si>
  <si>
    <t>Intervencinė priemonė KP12vld „Investicijos į žemės ūkio valdas“;
Intervencinė priemonė KP32svp „Smulkių-vidutinių ūkio plėtra”;
Intervencinė priemonė KP19sūp „Labai smulkių ūkių plėtra”.</t>
  </si>
  <si>
    <t>FĮ-64-01</t>
  </si>
  <si>
    <t>Fiksuotieji vieneto įkainiai gali būti atnaujinami vieną kartą per metus iki N-ųjų metų I ketv. pab., pagal Lietuvos statistikos departamento pateiktą (viešą) informaciją apie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fiksuotųjų vieneto įkainių įsigaliojimo.</t>
  </si>
  <si>
    <t>FĮ-64-01 - FĮ-64-03 Ūkio subjektų įrengtų saulės elektrinių išlaidų fiksuotųjų vieneto įkainių nustatymo tyrimas</t>
  </si>
  <si>
    <t>FĮ-64-02</t>
  </si>
  <si>
    <t>FĮ-64-03</t>
  </si>
  <si>
    <t>FĮ-65-01</t>
  </si>
  <si>
    <t>1) įsigijimą ir įrangos įrengimą pagrindžiančių bei perėmimo nuosavybėn (įrangos perdavimo-priėmimo aktas (ir / ar kiti lygiaverčiai dokumentai); leidimas generuoti elektros energiją iš elektros energijos kaupimo įrenginių, jeigu kaupimo įrenginio galia virš 100 kW arba rangovo deklaracija, kad rangos darbai atlikti kokybiškai, laikantis teisės aktų, reglamentuojančių elektros energijos kaupimo įrenginių įrengimą, reikalavimų, kai kaupimo įrenginio galia iki 100 kW) įrodančių dokumentų kopijos; 
2) įrangos techniniai duomenys (įrenginio pasas ir/ar techninė specifikacija ir / ar kiti lygiaverčiai dokumentai), kuriuose turi būti nurodyta įsigyto įrenginio rūšis (ličio geležies fosfato ar ličio jonų) ir talpa.</t>
  </si>
  <si>
    <t xml:space="preserve">Fiksuotuosius vieneto įkainius sudaro šios išlaidos: elektros energijos kaupimo įrenginio įsigijimo išlaidos, elektros energijos kaupimo įrenginiui įrengti reikalingų būtinųjų priedų įsigijimo (kroviklis,  hibridinis įtampos keitiklis (inverteris), baterijos valdymo blokas, išmanusis skaitliukas ir / ar kt.) išlaidos, įrenginio montavimo darbų išlaidos. 
</t>
  </si>
  <si>
    <t>Fiksuotieji vieneto įkainiai gali būti atnaujinami vieną kartą per metus iki N-ųjų metų I ketv. pab., pagal Valstybės duomenų agentūros pateiktą (viešą) informaciją apie vartotojų kainų pokyčius, apskaičiuotus pagal vartotojų kainų indeksą (VKI), lyginant su ankstesniais metais (pagal COICOP klasifikatorių – 00 kategorija „Vartojimo prekės ir paslaugos“).
Pagal aukščiau numatytas sąlygas perskaičiuoti fiksuotieji vieneto įkainiai įsigalios nuo atnaujintų dydžių paskelbimo dienos ir galės būti taikomi fiksuotųjų vieneto įkainių rezultatams, pasiektiems po fiksuotųjų vieneto įkainių įsigaliojimo.</t>
  </si>
  <si>
    <t>FĮ-65-01 - FĮ-65-04 Elektros energijos kaupimo įrenginių įsigijimo ir įrengimo išlaidų fiksuotųjų vieneto įkainių nustatymo tyrimas</t>
  </si>
  <si>
    <t>FĮ-65-02</t>
  </si>
  <si>
    <t>FĮ-65-03</t>
  </si>
  <si>
    <t>FĮ-65-04</t>
  </si>
  <si>
    <t>1.3. „Skatinti suderinti žvejybos pajėgumą su žvejybos galimybėmis žvejybos veiklos nutraukimo visam laikui atveju ir prisidėti prie tinkamo pragyvenimo lygio užtikrinimo laikino žvejybos veiklos nutraukimo atveju“</t>
  </si>
  <si>
    <t>Nuolatinis žvejybos veiklos nutraukimas</t>
  </si>
  <si>
    <t>Laivo, kurio žvejybos veikla nutraukta visam laikui, bendroji talpa</t>
  </si>
  <si>
    <t>GT</t>
  </si>
  <si>
    <t>Fiksuotasis vieneto įkainis žvejybos laivų, kurių veikla nutraukiama visam laikui, savininkams už laivo, dėl kurio žvejybos veiklos nutraukimui visam laikui skiriama parama, kapitalo vertę ir negautas pajamas, kai laivo GT iki 249</t>
  </si>
  <si>
    <t>FĮ-66-01</t>
  </si>
  <si>
    <t>1) Žuvininkystės tarnybos prie Lietuvos Respublikos žemės ūkio ministerijos pažyma (-os) apie laivo išregistravimą iš Registro, visam laikui pašalinant lygiaverčius laivo turimus žvejybos pajėgumus ir panaikintą Lietuvos Respublikos žvejybos laivo liudijimo galiojimą;
2) dokumentas (-ai), patvirtinantis laivo utilizaciją.</t>
  </si>
  <si>
    <t>Fiksuotieji vieneto įkainiai nustatyti už žvejybos laivų, kurių veikla nutraukiama visam laikui, savininkų negautas pajamas ir laivo kapitalo vertę</t>
  </si>
  <si>
    <t xml:space="preserve">Nenumatyta. </t>
  </si>
  <si>
    <t>Kompensacijos išmokos suma apskaičiuojama nustatytą fiksuotąjį vieneto įkainį padauginus iš bendrosios laivo, kurio žvejybos veikla buvo nutraukta visam laikui, talpos.
GT – laivo, dėl kurio žvejybos veiklos nutraukimui visam laikui skiriama parama, bendroji talpa (vadovaujantis 2019 m. lapkričio 21 d. Žuvininkystės tarnybos prie Lietuvos Respublikos žemės ūkio ministerijos direktoriaus įsakymu Nr. V1-120 „Dėl Lietuvos Respublikos žvejybos laivų, žvejojančių Baltijos jūroje, ir Lietuvos Respublikos žvejybos laivų, žvejojančių Baltijos jūros priekrantės žvejybos zonoje, sąrašų patvirtinimo“ patvirtinto Lietuvos Respublikos žvejybos laivų, žvejojančių Baltijos jūroje, sąrašo duomenimis).</t>
  </si>
  <si>
    <t xml:space="preserve">FĮ-66-01 - FĮ-66-02 Kompensacijos žvejybos laivų, kurių veikla nutraukiama visam laikui, savininkams, fiksuotųjų vieneto įkainių nustatymo tyrimas </t>
  </si>
  <si>
    <t>Fiksuotasis vieneto įkainis žvejybos laivų, kurių veikla nutraukiama visam laikui, savininkams už laivo, dėl kurio žvejybos veiklos nutraukimui visam laikui skiriama parama, kapitalo vertę ir negautas pajamas, kai laivo GT nuo 250</t>
  </si>
  <si>
    <t>FĮ-66-02</t>
  </si>
  <si>
    <t xml:space="preserve">Metinė negautų pajamų kompensacija žvejams, kurie per paskutinius dvejus kalendorinius metus, einančius iki metų, kuriais pateikta paramos paraiška, ne mažiau kaip 90 dienų per metus dirbo jūroje Sąjungos žvejybos laive, kurio veikla nutraukiama visam laikui </t>
  </si>
  <si>
    <t>metų skaičius</t>
  </si>
  <si>
    <t>Fiksuotasis vieneto įkainis prarastam darbo užmokesčiui kompensuoti, nutraukus žvejybos veiklą visam laikui</t>
  </si>
  <si>
    <t>FĮ-67-01</t>
  </si>
  <si>
    <t>1) Darbo sutarties nutraukimas;
2) Išrašas iš Valstybinio socialinio draudimo fondo valdybos prie Socialinės apsaugos ir darbo ministerijos duomenų bazės apie žvejo darbo statusą ir darbovietę.</t>
  </si>
  <si>
    <t>Fiksuotasis vieneto įkainis nustatytas už žvejų prarastas pajamas, kai žvejai dirbo laive, kurio veikla nutraukta visam laikui</t>
  </si>
  <si>
    <t>Kompensacijos suma nustatoma metams žvejams, kurie per paskutinius dvejus kalendorinius metus, einančius iki metų, kuriais pateikta paramos paraiška, ne mažiau kaip 90 dienų per metus dirbo jūroje Sąjungos žvejybos laive, kurio veikla nutraukiama visam laikui.</t>
  </si>
  <si>
    <t xml:space="preserve">FĮ-67-01 Darbo užmokesčio kompensacijos, nutraukus žvejybos veiklą visam laikui, fiksuotojo vieneto įkainio nustatymo tyrimas </t>
  </si>
  <si>
    <t>SO6 Prisidėti stabdant biologinės įvairovės nykimą ir ją didinant, gerinti ekosistemines paslaugas ir išsaugoti buveines bei kraštovaizdžius</t>
  </si>
  <si>
    <t>Sutvarkytas EB svarbos natūralių buveinių ir (arba) saugomų rūšių buveinių plotas</t>
  </si>
  <si>
    <t>hektaras</t>
  </si>
  <si>
    <t>Sutvarkyto ploto fiksuotasis vieneto įkainis 1-am hektarui</t>
  </si>
  <si>
    <t>FĮ-68-01</t>
  </si>
  <si>
    <t>1) Gamtotvarkos darbų poreikio aprašymas, suderintas  su Saugomų teritorijų direkcija, kurios veiklos teritorijoje yra numatomas sutvarkyti plotas, patenkantis į EB svarbos natūralių buveinių ir (arba) saugomų rūšių buveinių teritorijas;
2) Patikros vietoje ataskaita, kurioje nurodomas sutvarkytas plotas.</t>
  </si>
  <si>
    <t>Fiksuotąjį vieneto įkainį  sudaro pievų bei šlapynių, patenkančių į Valstybinės saugomų teritorijų tarnybos prie Aplinkos ministerijos (toliau – VSTT) nustatytų  EB svarbos natūralių buveinių ir saugomų rūšių buveinių plotų sluoksnį, palankios jų būklės atkūrimo ir sąlygų šioms buveinėms išlikti sudarymo darbų išlaidos, tokios kaip sumedėjusios ir žolinės augalijos pašalinimo ir sutvarkymo bei išvežimo darbų išlaidos, ir panašios su pievų ir šlapynių palankios būklės atkūrimu, sąlygų buveinėms išlikti  sudarymo susijusios išlaidos.</t>
  </si>
  <si>
    <t>Fiksuotasis vieneto įkainis gali būti atnaujinamas pagal poreikį prieš paskelbiant naują kvietimą teikti paraiškas (paramos paraiškų teikimo etapą) (toliau – Kvietimas) pagal Valstybės duomenų agentūros pateiktą (viešą) informaciją ir perskaičiuojant dydį į atitinkamų metų (N) kainų lygį, remiantis Valstybės duomenų agentūros nurodytu vartotojų kainų indeksu, lyginant jį su tų metų kainų indeksu, kuriais buvo atliktas paskutinis fiksuotojo vieneto įkainio patvirtinimas (vartotojų kainų indeksas pagal COICOP klasifikatorių – pasl. kategorija „Vartojimo paslaugos“) .</t>
  </si>
  <si>
    <t>Rodiklio matavimo vienetas „hektaras“ gali būti išreiškiamas ploto dalimi (arais), atsižvelgiant į faktinį plotą</t>
  </si>
  <si>
    <t>FĮ-68-01 Biologinės įvairovės išsaugojimo tvarkant pievas ir šlapynes išlaidų fiksuotojo vieneto įkainio nustatymo tyrimas</t>
  </si>
  <si>
    <t>Konkretus uždavinys – 4.7. (ESO4.8–SFC2021) „Skatinti aktyvią įtrauktį, siekiant propaguoti lygias galimybes, nediskriminavimą ir aktyvų dalyvavimą, ir gerinti įsidarbinamumą, ypač palankių sąlygų neturinčių grupių“.</t>
  </si>
  <si>
    <t>Socialiai pažeidžiami asmenys, baigę dalyvauti socialinės integracijos veiklose</t>
  </si>
  <si>
    <t>Socialiai pažeidžiamų asmenų skaičius</t>
  </si>
  <si>
    <t>100 (2026 m. vasaris)</t>
  </si>
  <si>
    <t>SINPF-001-01</t>
  </si>
  <si>
    <t>Siekiant gauti apmokėjimą iš Europos Komisijos veiklos tarpiniams ir galutiniam rezultatui pagrįsti bus kaupiami rezultato pasiekimą pagrindžiantys dokumentai:
1-ojo rodiklio pasiekimo atveju: 
-	dokumentas, pagrindžiantis, kad socialiai pažeidžiamam asmeniui bus teikiamos paslaugos, susijusios su socialinės integracijos veiklomis (pavyzdžiui, susitarimas dėl paslaugų teikimo tarp projekto partnerio ir socialiai pažeidžiamo asmens, kuriame pateikiama informacija apie planuojamų teikti paslaugų sąrašą, trukmę, planuojamą veiklų pabaigos datą ir kt.);
-	dokumentas, pagrindžiantis, kad socialiai pažeidžiamas asmuo baigė dalyvauti projekto veiklose (pavyzdžiui, socialiai pažeidžiamo asmens pasirašyta suteiktų paslaugų vertinimo forma, kurioje pateikta informacija apie dalyvavimo veiklose pradžios ir pabaigos datą).
2-ojo rodiklio pasiekimo atveju: 
-	pažyma, suformuota iš Valstybinio socialinio draudimo fondo valdybos prie Socialinės apsaugos ir darbo ministerijos registro, kurioje nurodoma socialiai pažeidžiamo asmens (-ų) vardas (-ai), pavardė (-ės), gimimo data, įsidarbinimo data, rezultato pasiekimo data (data po 180 k. d. nuo įsidarbinimo dienos), socialiai pažeidžiamo asmens  pajamos šiuo 180 k. d. laikotarpiu.</t>
  </si>
  <si>
    <t>Visos veiksmo išlaidos</t>
  </si>
  <si>
    <t xml:space="preserve">Ateityje papildomo koregavimo nenumatoma. </t>
  </si>
  <si>
    <t>Su išlaidomis nesiejamo projekto finansavimo schema, skirta socialiai pažeidžiamų asmenų socialinei integracijai</t>
  </si>
  <si>
    <t>300 (2026 m. gegužė)</t>
  </si>
  <si>
    <t>SINPF-001-02</t>
  </si>
  <si>
    <t>900 (2026 m. spalis)</t>
  </si>
  <si>
    <t>SINPF-001-03</t>
  </si>
  <si>
    <t>Socialiai pažeidžiamų asmenų, gavusių socialinės integracijos paslaugas, dirbantys po 6 mėn. nuo įsidarbinimo pradžios ir  jų pajamos šiuo laikotarpiu ne mažesnės nei 6 MVPD</t>
  </si>
  <si>
    <t>15 (2026 m. spalis)</t>
  </si>
  <si>
    <t>SINPF-002-01</t>
  </si>
  <si>
    <t>1365 (2027 m. vasaris)</t>
  </si>
  <si>
    <t>SINPF-001-04</t>
  </si>
  <si>
    <t>Socialiai pažeidžiami asmenys, gavę socialinės integracijos paslaugas, dirbantys po 6 mėn. nuo įsidarbinimo pradžios ir  jų pajamos šiuo laikotarpiu ne mažesnės nei 6 MVPD</t>
  </si>
  <si>
    <t>35 (2027 m. vasaris)</t>
  </si>
  <si>
    <t>SINPF-002-02</t>
  </si>
  <si>
    <t>2670 (2027 m. gegužė)</t>
  </si>
  <si>
    <t>SINPF-001-05</t>
  </si>
  <si>
    <t>110 (2027 m. ggeužė)</t>
  </si>
  <si>
    <t>SINPF-002-03</t>
  </si>
  <si>
    <t>3305 (2027 m. spalis)</t>
  </si>
  <si>
    <t>SINPF-001-06</t>
  </si>
  <si>
    <t>155 (2027 m. spalis)</t>
  </si>
  <si>
    <t>SINPF-002-04</t>
  </si>
  <si>
    <t>3890 (2028 m. vasaris)</t>
  </si>
  <si>
    <t>SINPF-001-07</t>
  </si>
  <si>
    <t>215 (2028 m. vasaris)</t>
  </si>
  <si>
    <t>SINPF-002-05</t>
  </si>
  <si>
    <t>5460 (2028 m. gegužė)</t>
  </si>
  <si>
    <t>SINPF-001-08</t>
  </si>
  <si>
    <t>415 (2028 m. gegužė)</t>
  </si>
  <si>
    <t>SINPF-002-06</t>
  </si>
  <si>
    <t>6245 (2028 m. spalis)</t>
  </si>
  <si>
    <t>SINPF-001-09</t>
  </si>
  <si>
    <t>520 (2028 m. spalis)</t>
  </si>
  <si>
    <t>SINPF-002-07</t>
  </si>
  <si>
    <t>7416 (2029 m. vasaris)</t>
  </si>
  <si>
    <t>SINPF-001-10</t>
  </si>
  <si>
    <t>625 (2029 m. vasaris)</t>
  </si>
  <si>
    <t>SINPF-002-08</t>
  </si>
  <si>
    <t>9652 (2029 m. gegužė)</t>
  </si>
  <si>
    <t>SINPF-001-11</t>
  </si>
  <si>
    <t>927 (2029 m. gegužė)</t>
  </si>
  <si>
    <t>SINPF-002-09</t>
  </si>
  <si>
    <t>10823 (2029 m. spalis)</t>
  </si>
  <si>
    <t>SINPF-001-12</t>
  </si>
  <si>
    <t>1068 (2029 m. spalis)</t>
  </si>
  <si>
    <t>SINPF-002-10</t>
  </si>
  <si>
    <t>12000 (2029 m. spalis)</t>
  </si>
  <si>
    <t>SINPF-001-13</t>
  </si>
  <si>
    <t>1200 (2029 m. spalis)</t>
  </si>
  <si>
    <t>SINPF-002-11</t>
  </si>
  <si>
    <t>Elektriniu piemeniu apjuostos ganyklos, įrengtos EB svarbos natūralių buveinių ir (arba) saugomų rūšių buveinių plote, perimetro ilgis</t>
  </si>
  <si>
    <t>metras</t>
  </si>
  <si>
    <t>Elektriniu piemeniu apjuostos ganyklos fiksuotasis vieneto įkainis už 1 metrą, be PVM</t>
  </si>
  <si>
    <t>FĮ-69-01</t>
  </si>
  <si>
    <t>Siekiant gauti apmokėjimą pagal fiksuotąjį vieneto įkainį, fiksuotojo vieneto įkainio rezultatui pagrįsti bus kaupiami šie rezultato pasiekimą pagrindžiantys dokumentai: 
1.	Elektrinio piemens komplekto priėmimo–perdavimo aktas;
2.	Patikros vietoje ataskaita, kurioje nurodomas aptvertos teritorijos (ganyklos) perimetro ilgis.</t>
  </si>
  <si>
    <t>Fiksuotąjį vieneto įkainį sudaro Elektrinio piemens komplekto (įskaitant būtinuosius priedus, tokius kaip: tinklinis, vielinis arba juostinis įrenginys, kuriuo leidžiama elektros srovė, universalaus maitinimo šaltinių technologija ir (arba) technologija, naudojanti atsinaujinančių išteklių energiją (pvz., impulsų generatorius, adapteris, akumuliatorius, saulės baterija su tvirtinimu, valdikliu, krovimo reguliatoriumi ir kt.), stulpeliai / kuoliukai, jungtys, laidai ir pan.) įsigijimo išlaidos.</t>
  </si>
  <si>
    <t>Fiksuotasis vieneto įkainis gali būti atnaujinamas pagal poreikį prieš paskelbiant naują kvietimą teikti paraiškas (paramos paraiškų teikimo etapą) (toliau – Kvietimas) pagal žemiau išvardintas sąlygas:
2025 m. perskaičiuojant įkainį:
-	 atliekamas 2023 m. duomenų (1 metro kainos) indeksavimo perskaičiavimas, pakeičiant 2024 m. OECD infliacijos prognozę faktiniu 2024 m. vartotojų kainų indeksu, lyginant su praėjusių metų atitinkamu laikotarpiu (pagal COICOP klasifikatorių 00 kategorijos „Vartojimo prekės ir paslaugos“ kategoriją „pr Vartojimo prekės“) ), tokiu būdu gaunami 2024 m. lygmens duomenys, apskaičiuoti pagal faktinį vartotojų kainų indeksą;
-	tuomet 2024 m. lygmens duomenys indeksuojami į 2025 m. kainų lygmenį, remiantis Ekonominio bendradarbiavimo ir plėtros organizacijos (angl. OECD) skelbiamos infliacijos prognozės duomenimis  už einamuosius metus;
-	ta pati seka išlaikoma perskaičiuojant fiksuotąjį vieneto įkainį ir kitais metais. 
Pagal aukščiau numatytas sąlygas perskaičiuotas fiksuotasis vieneto įkainis įsigalios nuo atnaujinto dydžio paskelbimo dienos ir galės būti taikomas naujai paskelbtam Kvietimui bei fiksuotojo vieneto įkainio rezultatui, pasiektam po fiksuotojo vieneto įkainio įsigaliojimo.</t>
  </si>
  <si>
    <t>FĮ-69-01 Elektrinio piemens įsigijimo išlaidų fiksuotojo vieneto įkainio nustatymo tyrimas</t>
  </si>
  <si>
    <t>SO6 prisidėti prie biologinės įvairovės nykimo sustabdymo, gerinti ekosistemų funkcijas ir išsaugoti buveines bei kraštovaizdžius</t>
  </si>
  <si>
    <t>Tvoros (aptvėrimų), kuriais aptverta visa ar dalis buveinės, ilgis</t>
  </si>
  <si>
    <t>Tvorų, kuriomis aptverti Europos bendrijos svarbos natūralių buveinių ir (arba) saugomų rūšių buveinių plotai, įsigijimo ir įrengimo išlaidų fiksuotasis vieneto įkainis už 1 metrą, be PVM</t>
  </si>
  <si>
    <t>FĮ-70-01</t>
  </si>
  <si>
    <t xml:space="preserve">Siekiant gauti apmokėjimą pagal fiksuotąjį vieneto įkainį, fiksuotojo vieneto įkainio rezultatui pagrįsti bus kaupiami šie rezultato pasiekimą pagrindžiantys dokumentai: 
1.	Kiekybinius projekto rezultatus pagrindžiantys dokumentai, pvz. darbų (paslaugų) priėmimo–perdavimo aktas arba kitas dokumentas, kuriame būtų nurodyta, kokia teritorija ar jos dalis, ir koks šios teritorijos ar jos dalies perimetro ilgis metrais buvo aptvertas;
2.	Patikros vietoje ataskaita, kurioje nurodomas aptvertos teritorijos (ganyklos) tvoros perimetras. </t>
  </si>
  <si>
    <t>Fiksuotąjį vieneto įkainį  sudaro: 
-	būtinųjų tvoros (aptvėrimų) medžiagų (pvz., segmentų, vielos arba medienos ir pan., įskaitant stulpų, tvirtinimo medžiagų) įsigijimo ir transportavimo išlaidos; 
-	tvoros (aptvėrimų) įrengimo darbų (montavimo, stulpų, pamatų betonavimo ir pan.) išlaidos, įskaitant esamos tvoros (aptvėrimų) (jei tokie yra) demontavimo išlaidas; 
-	pamatų (jeigu yra įrengiami), vartų, vartelių, spynų (jeigu yra įrengiami) įsigijimo bei įrengimo išlaidos;
-	aplinkos sutvarkymo tvoros (aptvėrimų) įrengimo vietoje išlaidos bei įrengimo metu atsiradusių atliekų (medžiagų likučių, betonavimo likučių ir pan.) išvežimo iš teritorijos išlaidos.</t>
  </si>
  <si>
    <t>Fiksuotasis vieneto įkainis gali būti atnaujinamas pagal poreikį prieš paskelbiant naują kvietimą teikti paraiškas (paramos paraiškų teikimo etapą) (toliau – Kvietimas) pagal Valstybės duomenų agentūros pateiktą (viešą) informaciją ir perskaičiuojant dydį į atitinkamų metų (N) kainų lygį, remiantis Valstybės duomenų agentūros nurodytu vartotojų kainų indeksu, lyginant jį su tų metų kainų indeksu, kuriais buvo atliktas paskutinis fiksuotojo vieneto įkainio patvirtinimas (vartotojų kainų indeksas pagal COICOP klasifikatorių – „00 Vartojimo prekės ir paslaugos“).</t>
  </si>
  <si>
    <t xml:space="preserve">FĮ-70-01 Tvorų, kuriomis aptverti Europos bendrijos svarbos natūralių buveinių ir (arba) saugomų rūšių buveinių plotai, įsigijimo ir įrengimo išlaidų fiksuotojo vieneto įkainio nustatymo tyrimas </t>
  </si>
  <si>
    <t>1.1. uždavinys „Stiprinti ekonominiu, socialiniu ir aplinkosaugos požiūriu darnią žvejybos veiklą“</t>
  </si>
  <si>
    <t>Taikyta žvejybos valdymo priemonė. 
Galimos priemonės:
a)	Žvejyba statomaisiais tinklais nakties metu;
b)	Žvejyba statomaisiais tinklais su aitvarais;
c)	Žvejyba tipinėmis gaudyklėmis su apsaugančiu įdėklu;
d)	Žvejyba pontoninėmis gaudyklėmis.</t>
  </si>
  <si>
    <t>Žvejybos naktų skaičiumi matuojama žvejyba statomaisiais tinklais nakties metu;
Žvejybos unikalių valandų skaičiumi matuojama: 
-	Žvejyba statomaisiais tinklais su aitvarais;
-	Žvejyba tipinėmis gaudyklėmis su apsaugančiu įdėklu;
-	Žvejyba pontoninėmis gaudyklėmis.</t>
  </si>
  <si>
    <t>Žvejybos statomaisiais tiklais nakties* metu vienos žvejybos nakties fiksuotasis vieneto įkainis</t>
  </si>
  <si>
    <t>FĮ-71-01</t>
  </si>
  <si>
    <t>Siekiant gauti iš Europos Komisijos apmokėjimą pagal fiksuotuosius vieneto įkainius, kiekybinio rezultato pasiekimui pagrįsti bus kaupiami šie dokumentai (arba jų kopijos): 
1.	Remiantis pateiktais žvejybos žurnalais Žuvininkystės tarnybos prie Lietuvos Respublikos žemės ūkio ministerijos (toliau – Tarnyba) suformuota žvejybos žurnalų suvestinė(-s), kurioje(-se) nurodoma(-os) žvejybos(-ų) su atitinkama žvejybos valdymo priemone (įrankiu) data(-os) ir trukmė(-ės); 
2.	Tais atvejais, kai tuo pačiu žvejybos metu tame pačiame žvejybos bare yra naudojamos bei tame pačiame žvejybos žurnale fiksuojamos dvi ir daugiau žvejybos valdymo priemonės (įrankiai) su identiškais parametrais (akytumas, ilgis ir pan.), privaloma pateikti papildomus dokumentus, įrodančius, kad tai – atskiros (ne tos pačios) priemonės (įrankiai), pvz., jų įsigijimo ar kito teisėto naudojimo dokumentus, tokius kaip prekių įsigijimą (nuomą) patvirtinantis priėmimo-perdavimo aktas, PVM sąskaita-faktūra, arba prekių įsigijimo sutartis ir pan.</t>
  </si>
  <si>
    <t>FĮ-71-01 nustatytas už papildomai patirtas darbo užmokesčio išlaidas, atsisakant įprastinės žvejybos statomaisiais tinklais ir žvejybos metu naudojant kitą žvejybos valdymo priemonę (įrankį) – žvejybą statomaisiais tinklais nakties metu.
FĮ-71-02 - 03 nustatytas už papildomai patirtas darbo užmokesčio išlaidas bei kuro jūroje išlaidas, atsisakant įprastinės žvejybos statomaisiais tinklais ir žvejybos metu naudojant kitą žvejybos valdymo priemonę (įrankį) – žvejybą statomaisiais tinklais, kai kartu yra naudojami aitvarai. 
FĮ-71-04 - 07 nustatytas už negautas pardavimo pajamas, atsisakant įprastinės žvejybos statomaisiais tinklais ir žvejybos metu naudojant kitą žvejybos valdymo priemonę (įrankį) – žvejybą tipinėmis su apsaugančiu įdėklu arba pontoninėmis gaudyklėmis.</t>
  </si>
  <si>
    <t>Unikaliomis valandomis laikomos konkretaus žvejybos laivo, Lietuvos Respublikos žvejybos laivų žvejybos žurnalo (toliau – žvejybos žurnalas), skirtinguose žvejybos baruose su atitinkama žvejybos valdymo priemone (įrankiu) vykdytos žvejybos trukmė, neatsižvelgiant į sužvejotų žuvų, kurių sugauti kiekiai įprastai fiksuojami  atskirose žvejybos žurnalo eilutėse, rūšį. Esant tai pačiai žvejybos trukmei, kai sutampa žvejybos pastangos pradžios ir pabaigos laikas, unikaliomis valandomis būtų laikomos ir sumuojamos tos valandos, kurių metu žvejyba vyko skirtingomis (ne tomis pačiomis) žvejybos valdymo priemonėmis (įrankiais). 
* Naktinės žvejybos tinklais atveju žvejybos žurnaluose turi būti fiksuojama, kad tinklai buvo statyti po saulėlydžio ir ištraukti iki saulėtekio
** Plėšriuosius paukščius imituojantys aitvarai, tvirtinami ant bujų prie tinklų.</t>
  </si>
  <si>
    <t xml:space="preserve">FĮ-71-01 - 07 Žvejybos valdymo priemonių fiksuotųjų vieneto įkainių nustatymo tyrimas </t>
  </si>
  <si>
    <t>Žvejybos statomaisiais tinklais, kai kartu yra naudojami aitvarai** vienos unikalios žvejybos valandos fiksuotasis vieneto įkainis, be PVM</t>
  </si>
  <si>
    <t>FĮ-71-02</t>
  </si>
  <si>
    <t>Žvejybos statomaisiais tinklais, kai kartu yra naudojami aitvarai** vienos unikalios žvejybos valandos fiksuotasis vieneto įkainis, su PVM</t>
  </si>
  <si>
    <t>FĮ-71-03</t>
  </si>
  <si>
    <t>Žvejybos tipinėmis gaudyklėmis su apsaugančiu įdėklu vienos unikalios žvejybos valandos fiksuotasis vieneto įkainis, be PVM</t>
  </si>
  <si>
    <t>FĮ-71-04</t>
  </si>
  <si>
    <t>Žvejybos tipinėmis gaudyklėmis su apsaugančiu įdėklu vienos unikalios žvejybos valandos fiksuotasis vieneto įkainis, su PVM</t>
  </si>
  <si>
    <t>FĮ-71-05</t>
  </si>
  <si>
    <t>Žvejybos pantoninėmis gaudyklėmis vienos unikalios žvejybos valandois fiksuotasis vieneto įkainis, be PVM</t>
  </si>
  <si>
    <t>FĮ-71-06</t>
  </si>
  <si>
    <t>Žvejybos pantoninėmis gaudyklėmis vienos unikalios žvejybos valandois fiksuotasis vieneto įkainis, su PVM</t>
  </si>
  <si>
    <t>FĮ-71-07</t>
  </si>
  <si>
    <t>2.7. uždavinys „Stiprinti gamtos, biologinės įvairovės ir žaliosios infrastruktūros apsaugą ir išsaugojimą, be kita ko, miestų teritorijose ir mažinti visų rūšių taršą“</t>
  </si>
  <si>
    <t>079
078</t>
  </si>
  <si>
    <t>Gamtos ir biologinės įvairovės apsauga, gamtos paveldas ir ištekliai, žalioji ir mėlynoji infrastruktūros
„Natura 2000“ teritorijų apsauga, atkūrimas ir tausus naudojimas</t>
  </si>
  <si>
    <t>Plotas, kuriame įgyvendintos invazinių rūšių (Sosnovskio barštis, Mantegacio barštis, didžioji rykštenė, kanadinė rykštenė, bitinė sprigė, ispaninis arionas) valdymo, gausos reguliavimo ir naikinimo priemonės</t>
  </si>
  <si>
    <t>1-ųjų metų Sosnovskio barščio ir Mantegacio barščio naikinimo fiksuotasis vieneto įkainis 1-am hektarui</t>
  </si>
  <si>
    <t>FĮ-72-01</t>
  </si>
  <si>
    <t>Siekiant gauti iš Europos Komisijos apmokėjimą pagal fiksuotuosius vieneto įkainius, fiksuotųjų vieneto įkainių rezultatui pagrįsti bus kaupiami šie rezultato pasiekimą pagrindžiantys dokumentai – eksperto išvada dėl tinkamai per ataskaitinius metus įvykdytų invazinės rūšies naikinimo priemonių pagal patvirtintą Veiksmų planą , kurioje turi būti pateikiama informacija apie naikintą invazinę rūšį,  naikinimo plotą bei naikinimo laikotarpį.</t>
  </si>
  <si>
    <t>Išlaidų kategorijos, kurios kompensuojamos taikant fiksuotuosius vieneto įkainius FĮ-72-01–FĮ-72-04: 
-	parengiamųjų darbų  išlaidos (invazinių rūšių inventorizavimas ir jų plotų nustatymas gamtoje (invazinių rūšių identifikavimas, plotų matavimas, žemėlapių sudarymas , duomenų pateikimas į BĮIP INVA  ir pan.); ekspertų konsultacija (invazinių rūšių naikinimo metodikos parinkimas ir pan.); invazinės rūšies populiacijos gausos reguliavimo veiksmų plano, parengto vadovaujantis Lietuvos Respublikos aplinkos ministro 2002 m. liepos 1 d. įsakymo Nr. 352 „Dėl Introdukcijos, reintrodukcijos ir perkėlimo tvarkos aprašo, Invazinių rūšių kontrolės ir naikinimo tvarkos aprašo, Invazinių rūšių kontrolės tarybos sudėties ir nuostatų, Introdukcijos, reintrodukcijos ir perkėlimo programos patvirtinimo“  nuostatomis (toliau – Veiksmų planas) parengimas; aplinkos apsaugos ir saugos mokymai (tinkamų herbicidų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siuntimas9 žemės sklypų savininkams informavimui apie numatomus invazinės rūšies naikinimo darbus jų sklypuose); atliekų utilizavimas);
-	invazinių rūšių naikinimo darbų išlaidos (kasimas; šienavimas; agrotechniniai darbai (arimas ir pan.) ar frezavimas; purškimas herbicidais (rankinis ar naudojant techniką));
-	priemonių ir įrangos išlaidos (asmens apsaugos priemonės (pirštinės, rūbai, akių, kvėpavimo takų apsaugos ir kitos apsaugos priemonės); įrankiai (kastuvai, sekatoriai, purkštuvai rankiniai); augalų apsaugos produktai (herbicidai); maišai, konteineriai atliekoms).
Išlaidų kategorijos, kurios kompensuojamos taikant fiksuotuosius vieneto įkainiusFĮ-72-05–FĮ-72-08: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herbicidų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 žemės sklypų savininkams informavimui apie numatomus invazinės rūšies naikinimo darbus jų sklypuose); atliekų utilizavimas);
-	invazinių rūšių naikinimo darbų išlaidos (kasimas; rovimas/ravėjimas; šienavimas);
-	priemonių ir įrangos išlaidos (asmens apsaugos priemonės (pirštinės, akių apsaugos priemonės); įrankiai (kastuvai);
Išlaidų kategorijos, kurios kompensuojamos taikant fiksuotuosius vieneto įkainius FĮ-72-09–FĮ-72-12: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moliuskocidų parinkimas, saugus ir teisingas jų naudojimas); švietimas ir visuomenės įtraukimas (informacinių stendų paruošimas, įrengimas ir pan.); Veiksmų plano vykdymo stebėsenos ir keitimo (darbų atlikimo, naikinamų invazinių rūšių stebėsena ir kt.) paslaugos; pašto išlaidos (informacinių laiškų siuntimas žemės sklypų savininkams informavimui apie numatomus invazinės rūšies naikinimo darbus jų sklypuose); atliekų utilizavimas);
-	invazinių rūšių naikinimo darbų išlaidos (ispaninio ariono veisimosi vietų tvarkymas (šienavimas, atliekų pašalinimas ir pan.); ispaninio ariono rinkimas rankomis ir / arba gaudyklėmis; naikinimas druska; naikinimas moliuskicidais; ispaninio ariono utilizavimo išlaidos);
-	priemonių ir įrangos išlaidos (asmens apsaugos priemonės (pirštinės); augalų apsaugos produktai (moliuskicidai); maišai atliekoms; gaudyklės, masalas; kibirai, indai rinkti šliužams).
Išlaidų kategorijos, kurios kompensuojamos taikant fiksuotuosius vieneto įkainiusFĮ-72-13–FĮ-72-16: 
-	paslaugų išlaidos (invazinių rūšių inventorizavimas ir jų plotų nustatymas gamtoje (invazinių rūšių identifikavimas, plotų matavimas, žemėlapių sudarymas, duomenų pateikimas į BĮIP INVA ir pan.); ekspertų konsultacija (invazinių rūšių naikinimo metodikos parinkimas ir pan.); Veiksmų plano parengimas; aplinkos apsaugos ir saugos mokymai (tinkamų herbicidų parinkimas, saugus ir teisingas jų naudojimas); švietimas ir visuomenės įtraukimas (informacinių stendų paruošimas, įrengimas ir pan.); Veiksmų plano vykdymo stebėsenos ir keitimo (darbų atlikimo, invazinių rūšių, kurios naikinamos, stebėsena ir kt.) paslaugos; pašto išlaidos (informacinių laiškų siuntimas žemės sklypų savininkams informavimui apie numatomus invazinės rūšies naikinimo darbus jų sklypuose); atliekų utilizavimas);
-	invazinių rūšių naikinimo darbų išlaidos (kasimas; šienavimas; agrotechniniai darbai (arimas ir pan.); purškimas herbicidais (rankinis ar mechaninis));
-	priemonių ir įrangos išlaidos (asmens apsaugos priemonės (pirštinės, rūbai, akių, kvėpavimo takų apsaugos priemonės); įrankiai (kastuvai, rankiniai purkštuvai); augalų apsaugos produktai (herbicidai)).</t>
  </si>
  <si>
    <t>Fiksuotieji vieneto įkainiai atnaujinami kiekvienais metais, vieną kartą per metus iki II ketv. pab. ne anksčiau nei 2026 m., pagal Europos Sąjungos statistikos tarnybos (toliau – Eurostat) pateiktą (viešą) informaciją apie BVP defliatorių , lyginant su ankstesniais metais.</t>
  </si>
  <si>
    <t>FĮ-72-01 - 16 Invazinių rūšių naikinimo išlaidų fiksuotųjų vieneto įkainių nustatymo tyrimas</t>
  </si>
  <si>
    <t>Patvirtinta su IP keitimu (EK 2025-06-25 sprendimu Nr.C(2025) 3821)</t>
  </si>
  <si>
    <t>2-ųjų metų Sosnovskio barščio ir Mantegacio barščio naikinimo fiksuotasis vieneto įkainis 1-am hektarui</t>
  </si>
  <si>
    <t>FĮ-72-02</t>
  </si>
  <si>
    <t>3-ųjų metų Sosnovskio barščio ir Mantegacio barščio naikinimo fiksuotasis vieneto įkainis 1-am hektarui</t>
  </si>
  <si>
    <t>FĮ-72-03</t>
  </si>
  <si>
    <t>4-ųjų metų Sosnovskio barščio ir Mantegacio barščio naikinimo fiksuotasis vieneto įkainis 1-am hektarui</t>
  </si>
  <si>
    <t>FĮ-72-04</t>
  </si>
  <si>
    <t>1-ųjų metų bitinės sprigės naikinimo fiksuotasis vieneto įkainis 1-am hektarui</t>
  </si>
  <si>
    <t>FĮ-72-05</t>
  </si>
  <si>
    <t>2-ųjų metų bitinės sprigės naikinimo fiksuotasis vieneto įkainis 1-am hektarui</t>
  </si>
  <si>
    <t>FĮ-72-06</t>
  </si>
  <si>
    <t>3-ųjų metų bitinės sprigės naikinimo fiksuotasis vieneto įkainis 1-am hektarui</t>
  </si>
  <si>
    <t>FĮ-72-07</t>
  </si>
  <si>
    <t>4-ųjų metų bitinės sprigės naikinimo fiksuotasis vieneto įkainis 1-am hektarui</t>
  </si>
  <si>
    <t>FĮ-72-08</t>
  </si>
  <si>
    <t>1-ųjų metų ispaninio ariono naikinimo fiksuotasis vieneto įkainis 1-am hektarui</t>
  </si>
  <si>
    <t>FĮ-72-09</t>
  </si>
  <si>
    <t>2-ųjų metų ispaninio ariono naikinimo fiksuotasis vieneto įkainis 1-am hektarui</t>
  </si>
  <si>
    <t>FĮ-72-10</t>
  </si>
  <si>
    <t>3-ųjų metų ispaninio ariono naikinimo fiksuotasis vieneto įkainis 1-am hektarui</t>
  </si>
  <si>
    <t>FĮ-72-11</t>
  </si>
  <si>
    <t>4-ųjų metų ispaninio ariono naikinimo fiksuotasis vieneto įkainis 1-am hektarui</t>
  </si>
  <si>
    <t>FĮ-72-12</t>
  </si>
  <si>
    <t>1-ųjų metų didžiosios rykštenės ir kanadinės rykštenės naikinimo fiksuotasis vieneto įkainis 1-am hektarui</t>
  </si>
  <si>
    <t>FĮ-72-13</t>
  </si>
  <si>
    <t>2-ųjų metų didžiosios rykštenės ir kanadinės rykštenės naikinimo fiksuotasis vieneto įkainis 1-am hektarui</t>
  </si>
  <si>
    <t>FĮ-72-14</t>
  </si>
  <si>
    <t>3-ųjų metų didžiosios rykštenės ir kanadinės rykštenės naikinimo fiksuotasis vieneto įkainis 1-am hektarui</t>
  </si>
  <si>
    <t>FĮ-72-15</t>
  </si>
  <si>
    <t>4-ųjų metų didžiosios rykštenės ir kanadinės rykštenės naikinimo fiksuotasis vieneto įkainis 1-am hektarui</t>
  </si>
  <si>
    <t>FĮ-72-16</t>
  </si>
  <si>
    <t xml:space="preserve">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  </t>
  </si>
  <si>
    <t>160 - Priemonės, kuriomis gerinamas sveikatos priežiūros sistemų prieinamumas, efektyvumas ir atsparumas (išskyrus infrastruktūrą)
161 - Priemonės, kuriomis gerinamos galimybės naudotis ilgalaikės priežiūros paslaugomis (išskyrus infrastruktūrą)</t>
  </si>
  <si>
    <t>Pirminės sveikatos priežiūros stiprinimas, aukštos kokybės specializuotos sveikatos priežiūros prieinamumo gerinimas ir ilgalaikės priežiūros sistemos plėtra</t>
  </si>
  <si>
    <t>Sveikatos priežiūros ir (arba) farmacijos specialistų  kvalifikacijos tobulinimo mokymų* valandos**</t>
  </si>
  <si>
    <t>Valandų skaičius, val.</t>
  </si>
  <si>
    <t>Sveikatos priežiūros ir (arba) farmacijos specialistų kvalifikacijos tobulinimo mokymų vieno asmens vienos valandos fiksuotasis vieneto įkainis, kai mokymų metu praktinių įgūdžių tobulinimui naudojama medicininė–simuliacinė įranga (išskyrus vadybinius–psichosocialinio pobūdžio mokymus).</t>
  </si>
  <si>
    <t>FĮ-73-01</t>
  </si>
  <si>
    <t>Siekiant gauti iš Europos Komisijos (toliau – EK) apmokėjimą pagal fiksuotuosius vieneto įkainius, fiksuotųjų vieneto įkainių rezultatui pagrįsti bus kaupiami rezultato pasiekimą įrodantys dokumentai:
I.	FĮ-73-01 atveju:
1.	Tobulinimo programa , kurioje nurodoma, kokia medicininė–simuliacinė įranga naudojama mokymų metu; 
2.	Mokymo dalyviui išduotas išklausytus mokymus patvirtinantis dokumentas – pažyma arba pažymėjimas .
II.	FĮ-73-02 atveju: 
1.	Mokymo dalyviui išduotas išklausytus mokymus patvirtinantis dokumentas – pažyma arba pažymėjimas15.
III.	FĮ-73-03  atveju:
1.	Tobulinimo programa14, iš kurios turinio būtų galima spręsti, ar mokymai atitinka vadybinį–psichosocialinį pobūdį11;
2.	Mokymo dalyviui išduotas išklausytus mokymus patvirtinantis dokumentas – pažyma arba pažymėjimas15.</t>
  </si>
  <si>
    <t>Visos su kvalifikacijos tobulinimo mokymais tiesiogiai susijusios išlaidos, tokios kaip: 
a)	Lektoriaus darbo užmokesčio išlaidos;
b)	Mokymo patalpų (salės su įranga) nuomos išlaidos; 
c)	Mokymo dalyvių maitinimo išlaidos (pvz., kavos pertraukėlės, pietūs);
d)	Mokymo dalyviams suteikti metodiniai ištekliai (pvz., vadovėliai, knygos, periodika, duomenų bazės, dalomoji medžiaga);
e)	Materialinių išteklių / naudojamos įrangos (pvz., laboratorinės, medicininės, kompiuterinės įrangos, simuliatorių, reikmenų) išlaidos.</t>
  </si>
  <si>
    <t>Fiksuotieji vieneto įkainiai atnaujinami kiekvienais metais vieną kartą per metus iki N–tųjų metų I ketv. pab.  pagal Valstybės duomenų agentūros pateiktą (viešą) informaciją apie vartotojų kainų pokyčius, apskaičiuotus pagal vartotojų kainų indeksą (toliau – VKI), lyginant su ankstesniais metais (pagal COICOP klasifikatoriaus 10 kategoriją „ŠVIETIMAS“) .</t>
  </si>
  <si>
    <t>* 2002 m. kovo 18 d. Lietuvos Respublikos sveikatos apsaugos ministro įsakymas Nr. 132 „Dėl sveikatos priežiūros ir farmacijos specialistų profesinės kvalifikacijos tobulinimo ir jo finansavimo tvarkos aprašo patvirtinimo“, II SKYRIUS TOBULINIMO FORMOS IR VERTINIMAS. Kvalifikacijos tobulinimo mokymai apima tiek kontaktinės, tiek nuotolinės, tiek hibridinės formos mokymus. Mokymai įgyvendinami pagal specialistų tobulinimui skirtas pasikartojančio pobūdžio tobulinimo programas, apimančias apibrėžtą mokymo turinį, laiką, metodus ir formas
** 2002 m. kovo 18 d. Lietuvos Respublikos sveikatos apsaugos ministro įsakymas Nr. 132 „Dėl sveikatos priežiūros ir farmacijos specialistų profesinės kvalifikacijos tobulinimo ir jo finansavimo tvarkos aprašo patvirtinimo“, II SKYRIUS TOBULINIMO FORMOS IR VERTINIMAS</t>
  </si>
  <si>
    <t>FĮ-73-01 - 03 Sveikatos priežiūros ir farmacijos specialistų kvalifikacijos tobulinimo mokymų išlaidų fiksuotųjų vieneto įkainių nustatymo tyrimas</t>
  </si>
  <si>
    <t>Sveikatos priežiūros ir (arba) farmacijos specialistų kvalifikacijos tobulinimo mokymų vieno asmens vienos valandos fiksuotasis vieneto įkainis, kai mokymų metu praktinių įgūdžių tobulinimui nenaudojama medicininė–simuliacinė  įranga (išskyrus vadybinius–psichosocialinio pobūdžio mokymus).</t>
  </si>
  <si>
    <t>FĮ-73-02</t>
  </si>
  <si>
    <t>Sveikatos priežiūros ir (arba) farmacijos specialistų kvalifikacijos tobulinimo mokymų vieno asmens vienos valandos fiksuotasis vieneto įkainis už vadybinio–psichosocialinio pobūdžio  tobulinimo mokymus.</t>
  </si>
  <si>
    <t>FĮ-73-03</t>
  </si>
  <si>
    <t>4.7. uždavinys „Skatinti aktyvią įtrauktį, siekiant propaguoti lygias galimybes, nediskriminavi-mą ir aktyvų dalyvavimą, ir gerinti įsidarbinamumą, ypač palankių sąlygų neturinčių grupių“.</t>
  </si>
  <si>
    <t>Dalyvio baigto bendrųjų įgūdžių mokymų kurso valanda, įskaitant pertraukas</t>
  </si>
  <si>
    <t>Bendrųjų įgūdžių mokymų dalyvio vienos mokymų valandos* fiksuotasis vieneto įkainis, be PVM</t>
  </si>
  <si>
    <t>FĮ-74-01</t>
  </si>
  <si>
    <r>
      <t xml:space="preserve">Siekiant gauti iš Europos Komisijos (toliau – EK) apmokėjimą pagal fiksuotąjį vieneto įkainį, fiksuotojo vieneto įkainio rezultatui pagrįsti bus kaupiami rezultato pasiekimą įrodantys dokumentai:
1.	Kai mokymai: 
-	</t>
    </r>
    <r>
      <rPr>
        <i/>
        <sz val="9"/>
        <color theme="1"/>
        <rFont val="Times New Roman"/>
        <family val="1"/>
        <charset val="186"/>
      </rPr>
      <t>kontaktiniai</t>
    </r>
    <r>
      <rPr>
        <sz val="9"/>
        <color theme="1"/>
        <rFont val="Times New Roman"/>
        <family val="1"/>
        <charset val="186"/>
      </rPr>
      <t xml:space="preserve"> – mokymų dalyvių sąrašas su parašais; 
-	</t>
    </r>
    <r>
      <rPr>
        <i/>
        <sz val="9"/>
        <color theme="1"/>
        <rFont val="Times New Roman"/>
        <family val="1"/>
        <charset val="186"/>
      </rPr>
      <t>nuotoliniai</t>
    </r>
    <r>
      <rPr>
        <sz val="9"/>
        <color theme="1"/>
        <rFont val="Times New Roman"/>
        <family val="1"/>
        <charset val="186"/>
      </rPr>
      <t xml:space="preserve"> – kompiuterio ekranvaizdžiai su prisijungusių mokymų dalyvių vardais, pavardėmis mokymų pradžioje ir pabaigoje ir (jeigu taikoma) kompiuterinės programos, per kurią vyko nuotoliniai mokymai, ataskaita, kurioje būtų pateikta mokymuose dalyvavusių asmenų vardai, pavardės ir prisijungimo informacija
-	</t>
    </r>
    <r>
      <rPr>
        <i/>
        <sz val="9"/>
        <color theme="1"/>
        <rFont val="Times New Roman"/>
        <family val="1"/>
        <charset val="186"/>
      </rPr>
      <t>hibridinia</t>
    </r>
    <r>
      <rPr>
        <sz val="9"/>
        <color theme="1"/>
        <rFont val="Times New Roman"/>
        <family val="1"/>
        <charset val="186"/>
      </rPr>
      <t>i – tai mokymų daliai, kai mokymai vyko kontaktiniu būdu, teikiami  mokymų dalyvių sąrašas su parašais; tai mokymų daliai, kuri vyko nuotoliu, aukščiau minėti kompiuterio ekranvaizdžiai ir kompiuterinės programos ataskaita; 
2.	Mokymų programa;
3.	Dalyviui išduotas išklausytus mokymus patvirtinantis dokumentas (pvz., sertifikatas, pažymėjimas) arba išrašas iš šių dokumentų registro, kuriame nurodomas asmenų sąrašas su išduotų išklausytus mokymus pagrindžiančių dokumentų numeriais, mokymų pavadinimu bei mokymų data (jei taikoma).</t>
    </r>
  </si>
  <si>
    <t>Išlaidų kategorijos, kurios gali būti finansuojamos taikant nustatytą fiksuotąjį vieneto įkainį: 
a)	lektoriaus paslaugų išlaidos; 
b)	salės, įskaitant įrangą, nuomos išlaidos; 
c)	mokymų dalyvių maitinimo (kavos pertraukėlių, pietų, vakarienės) išlaidos;
d)	mokymų dalyvių apgyvendinimo išlaidos; 
e)	mokymų dalyvių nuvykimo į mokymus ir grįžimo iš jų išlaidos, patirtos Lietuvoje.</t>
  </si>
  <si>
    <t>Fiksuotasis vieneto įkainis atnaujinamas kiekvienais metais vieną kartą per metus iki N–tųjų metų I ketv. pab. pagal Valstybės duomenų agentūros pateiktą (viešą) informaciją apie vartotojų kainų pokyčius, apskaičiuotus pagal vartotojų kainų indeksą (toliau – VKI), lyginant su ankstesniais metais (pagal COICOP klasifikatorių – 00 kategorija „Vartojimo prekės ir paslaugos“).</t>
  </si>
  <si>
    <t xml:space="preserve">* Astronominės valandos (1 valanda – 60 min.).  </t>
  </si>
  <si>
    <t>FĮ-74-01 - 02 Bendrųjų įgūdžių mokymų išlaidų fiksuotojo vieneto įkainio nustatymo tyrimas</t>
  </si>
  <si>
    <t>4.8 uždavinys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</si>
  <si>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Priemonės, kuriomis gerinamas sveikatos
priežiūros sistemų prieinamumas, efektyvumas ir
atsparumas (išskyrus infrastruktūrą)</t>
  </si>
  <si>
    <t>Bendrųjų įgūdžių mokymų dalyvio vienos mokymų valandos* fiksuotasis vieneto įkainis, su PVM</t>
  </si>
  <si>
    <t>FĮ-74-02</t>
  </si>
  <si>
    <t>4.9. uždavinys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 (ERPF)“.</t>
  </si>
  <si>
    <t>2021–2027 m. Prieglobsčio, migracijos ir integracijos fondo veiksmų programa</t>
  </si>
  <si>
    <t xml:space="preserve">2 konkretus tikslas. „Teisėta migracija ir integracija“. </t>
  </si>
  <si>
    <t>FĮ-74-01 - 02 Bendrųjų įgūdžių mokymų išlaidų fiksuotojo vieneto įkainio nustatymo tyrimas (PMIF)</t>
  </si>
  <si>
    <t>FĮ-74-01 - 02 Bendrųjų įgūdžių mokymų išlaidų fiksuotojo vieneto įkainio nustatymo tyrimas (EŽŪFKP)</t>
  </si>
  <si>
    <t xml:space="preserve">2 prioritetas „Skatinti tvarią akvakultūros veiklą ir žvejybos bei akvakultūros produktų perdirbimą ir prekybą, taip prisidedant prie aprūpinimo maistu Sąjungoje” </t>
  </si>
  <si>
    <t xml:space="preserve">2.1 uždavinys „Skatinti darnią akvakultūros veiklą, visų pirma didinti akvakultūros produktų gamybos konkurencingumą, kartu užtikrinant, kad veikla būtų aplinkos požiūriu tvari ilguoju laikotarpiu“ 
2.2 uždavinys „Skatinti žvejybos ir akvakultūros produktų prekybą, kokybę ir pridėtinę vertę, taip pat šių produktų perdirbimą“ </t>
  </si>
  <si>
    <t>FĮ-74-01 - 02 Bendrųjų įgūdžių mokymų išlaidų fiksuotojo vieneto įkainio nustatymo tyrimas (EJRŽAF)</t>
  </si>
  <si>
    <t xml:space="preserve">3.1 uždavinys „Sudaryti sąlygas darniai mėlynajai ekonomikai pakrančių, salų bei sausumos teritorijose, skatinti žvejybos bei akvakultūros bendruomenių tvarų vystymąsi“ </t>
  </si>
  <si>
    <t>1 konkretus tikslas „Bendroji Europos prieglobsčio sistema (BEPS)“</t>
  </si>
  <si>
    <t>Asmens šalyje praleistas laikas</t>
  </si>
  <si>
    <t>Vieno asmens šalyje praleistų savaičių skaičius</t>
  </si>
  <si>
    <t>Paramos asmeniui, kuriam dėl karinės agresijos pasitraukus iš valstybės, kurioje gyveno, suteikta laikinoji apsauga LR arba kita tinkama apsauga pagal nacionalinę teisę, būtiniesiems poreikiams tenkinti fiksuotasis vieneto įkainis</t>
  </si>
  <si>
    <t>FĮ-75-01</t>
  </si>
  <si>
    <t>Siekiant gauti apmokėjimą pagal fiksuotąjį vieneto įkainį, fiksuotojo vieneto įkainio rezultatui pagrįsti bus kaupiami rezultato pasiekimą įrodantys dokumentai:
-	ataskaita, suformuota iš Migracijos departamento informacinės sistemos, kurioje nurodoma asmens vardas (vardai), pavardė (pavardės), gimimo data, ILTU kodas, registracijos data, laikinosios apsaugos pasibaigimo data arba išvykimo data (jei taikoma);
-	dokumentas (pvz., registracijos žurnalas arba asmenų sąrašas su parašais) arba kitas lygiavertis dokumentas, iš kurio galima nustatyti, kad asmeniui buvo suteikta būtinoji parama.</t>
  </si>
  <si>
    <t>Į paramos fiksuotąjį vieneto įkainį įeina visos būtinųjų poreikių ir paramos išlaidos, tokios kaip: pagalbos maistu, higienos prekėmis, medikamentais, informavimo ir palydėjimo paslaugos bei kitos humanitarinės pagalbos išlaidos migravusiems asmenims siekiant patenkinti pirminius asmens poreikius.</t>
  </si>
  <si>
    <t>Dydis mokamas už ne ilgesnį kaip 26 savaičių laikotarpį, skaičiuojant nuo registracijos Migracijos departamento prie LR vidaus reikalų ministerijos (toliau – Migracijos departamentas) informacinėje sistemoje bei interesų Lietuvoje turinčio užsieniečio kodo (ILTU)  gavimo dienos.</t>
  </si>
  <si>
    <t>FĮ-75-01 Būtinųjų poreikių ir paramos išlaidų fiksuotojo vieneto įkainio nustatymo tyrimas</t>
  </si>
  <si>
    <t>Įsteigtos  darbo vietos pagal Lietuvos Respublikos užimtumo įstatymo  47 straipsnį</t>
  </si>
  <si>
    <t>Įsteigtų darbo vietų skaičius</t>
  </si>
  <si>
    <t>Fiksuotasis vieneto įkainis už įsteigtą darbo vietą, kai skiriama parama verslui kurti</t>
  </si>
  <si>
    <t>FĮ-76-01</t>
  </si>
  <si>
    <t>Siekiant gauti apmokėjimą pagal fiksuotąjį vieneto įkainį, fiksuotojo vieneto įkainio rezultatui pagrįsti bus kaupiami rezultato pasiekimą pagrindžiantys dokumentai (dokumentų kopijos): 
•	Užimtumo tarnybos (toliau – UT) duomenų bazės informacija, patvirtinanti dalyvio statusą;  
•	jei darbo vieta steigiama atitinkamą dalyvumo (arba neįgalumo) lygį  turinčiam asmeniui, dirbančiam ne visą darbo dieną, teikiamas nedarbingumo pažymėjimas, patvirtinantis dalyvumo lygį (%);
•	Siekiant įrodyti labai mažos įmonės statusą:
	Smulkiojo ar vidutinio verslo subjekto statuso deklaracija , kurioje aiškiai nurodytas paramos gavėjo įmonės statusas, kaip nurodyta Smulkiojo ir vidutinio verslo plėtros įstatymo 3 straipsnio 3 dalyje ;
	informacija iš Valstybės įmonės Registrų centro  apie tai, kad įmonė yra registruota;
•	Siekiant įrodyti darbo vietos steigimo faktą bei atitiktį prioritetinėms sritims : 
	Paramos gavėjo ir UT susitarimas (Paramos verslui kurti sutartis) kartu su paraiška, kuri yra neatsiejama šios sutarties dalis.
	Materialinių ir teisinių sąlygų steigti ar pritaikyti darbo vietą sudarymo aktas, kurį pildo UT patikros vietoje metu siekiant įsitikinti, kad darbo vieta įsteigta. 
•	 Siekiant įrodyti įsteigtos darbo vietos išlaikymo trukmę (min. 36 mėnesiai):
	kiekvienais metais paramos gavėjo UT teikiama veiklos ataskaita (3 metus po naujos darbo vietos įsteigimo);
	Periodiškai (3 metus po naujos darbo vietos įsteigimo) UT per „Sodros“ duomenų bazę patikrinama, ar asmuo vis dar dirba naujai sukurtoje darbo vietoje.</t>
  </si>
  <si>
    <t>Darbo vietų steigimo išlaidos</t>
  </si>
  <si>
    <t>Fiksuotasis vieneto įkainis atnaujinamas kiekvienais metais vieną kartą per metus iki N–tųjų metų I ketv. pab. pagal Valstybės duomenų agentūros pateiktą (viešą) informaciją apie vartotojų kainų indeksą (toliau –VKI), lyginant su ankstesniais metais (pagal COICOP klasifikatorių – 00 kategorija „Vartojimo prekės ir paslaugos“) .
Pagal aukščiau numatytas sąlygas perskaičiuoti fiksuotieji vieneto įkainiai įsigalios nuo atnaujintų dydžių paskelbimo dienos ir galės būti taikomi projektuose, finansuojamuose pagal anksčiau sudarytas projektų sutartis ir galioja išlaidoms, patirtoms nuo atnaujintų fiksuotųjų vieneto įkainių įsigaliojimo dienos.</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</si>
  <si>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finansuojamose veiklose, iš šios sumos PVM išlaidų dalis, lygi 4 108.49 Eur, turi būti apmokama Valstybės biudžeto lėšomis.
Neįgaliesiems paramos dydis nemažinamas proporcingai numatytam darbo laikui (valandoms), mokama visa suma</t>
    </r>
  </si>
  <si>
    <t>FĮ-76-01. Subsidijos darbo vietai steigti FĮ nustatymo tyrimas (Naujos kartos Lietuva)</t>
  </si>
  <si>
    <r>
      <rPr>
        <b/>
        <sz val="9"/>
        <color theme="1"/>
        <rFont val="Times New Roman"/>
        <family val="1"/>
        <charset val="186"/>
      </rPr>
      <t>Rodiklis, kurį pasiekus išlaidos yra atlyginamos, gali būti deklaruojamas dešimtainėmis dalimis.</t>
    </r>
    <r>
      <rPr>
        <sz val="9"/>
        <color theme="1"/>
        <rFont val="Times New Roman"/>
        <family val="1"/>
        <charset val="186"/>
      </rPr>
      <t xml:space="preserve">
Ši suma skirta darbui visą darbo dieną. Jei dirbama ne visą darbo dieną, suma nustatoma remiantis pro rata, atspindinčia numatomą darbo laiką
Fiksuotąjį vieneto įkainį taikant EGADP lėšomis finansuojamose veiklose, iš šios sumos PVM išlaidų dalis, lygi</t>
    </r>
    <r>
      <rPr>
        <b/>
        <sz val="9"/>
        <color theme="1"/>
        <rFont val="Times New Roman"/>
        <family val="1"/>
        <charset val="186"/>
      </rPr>
      <t xml:space="preserve"> 4 264,27</t>
    </r>
    <r>
      <rPr>
        <sz val="9"/>
        <color theme="1"/>
        <rFont val="Times New Roman"/>
        <family val="1"/>
        <charset val="186"/>
      </rPr>
      <t xml:space="preserve"> Eur, turi būti apmokama Valstybės biudžeto lėšomis.
Neįgaliesiems paramos dydis nemažinamas proporcingai numatytam darbo laikui (valandoms), mokama visa suma</t>
    </r>
  </si>
  <si>
    <t>Valstybės garantuojamų teisinės pagalbos (pirminės arba antrinės) paslaugų, suteiktų užsieniečiams, skaičius</t>
  </si>
  <si>
    <t>Suteiktų paslaugų skaičius, vnt.</t>
  </si>
  <si>
    <t>Užsieniečiui teikiamos pirminės valstybės garantuojamos teisinės pagalbos vienos paslaugos teikimo fiksuotasis vieneto įkainis, be PVM</t>
  </si>
  <si>
    <t>FĮ-77-01</t>
  </si>
  <si>
    <t>Siekiant gauti apmokėjimą pagal fiksuotuosius vieneto įkainius, fiksuotųjų vieneto įkainių rezultatui pagrįsti bus kaupiami valstybės garantuojamos teisinės pagalbos paslaugos suteikimo aktai, kuriuose privaloma nurodyti suteiktų paslaugų kiekį, paslaugų rūšį (pirminė arba antrinė teisinė pagalba).</t>
  </si>
  <si>
    <t>Išlaidų kategorijos, kurioms taikomi fiksuotieji vieneto įkainiai:
FĮ1 - užsieniečiui teikiamos pirminės valstybės garantuojamos teisinės pagalbos paslaugų pirkimo išlaidos (teisines paslaugas teikiančių asmenų atlygio išlaidos ir kitos su pirminės pagalbos teikimu susijusios išlaidos, pvz., paslaugų teikėjo patirtos kelionių, kanceliarinių prekių įsigijimo, ryšių ir pan. išlaidos);
FĮ2 - užsieniečiui teikiamos antrinės valstybės garantuojamos teisinės pagalbos paslaugų pirkimo  išlaidos (su procesinių dokumentų, susijusių su teisių į prieglobstį įgyvendinimu, teismui parengimo ir pateikimo paslauga susijusios teisines paslaugas teikiančių asmenų atlygio ir kitos su antrinės pagalbos teikimu susijusios išlaidos, pvz., paslaugų teikėjo patirtos kelionių, kanceliarinių prekių įsigijimo, ryšių ir pan. išlaidos);
FĮ3 - užsieniečiui teikiamos antrinės valstybės garantuojamos teisinės pagalbos paslaugų pirkimo  išlaidos (su interesų gynimo pirmojoje instancijoje arba apeliacinėje instancijoje paslauga susijusios teisines paslaugas teikiančių asmenų atlygio ir kitos su antrinės pagalbos teikimu susijusios išlaidos, pvz., paslaugų teikėjo patirtos kelionių, kanceliarinių prekių įsigijimo, ryšių ir pan. išlaidos).</t>
  </si>
  <si>
    <t>Fiksuotieji vieneto įkainiai atnaujinami kiekvienais metais vieną kartą per metus iki I ketv. pabaigos, atsižvelgiant į Valstybės duomenų agentūros pateiktą (viešą) informaciją ir įvertinus aktualių teisės aktų pasikeitimus, perskaičiuojant dydžius pagal žemiau išvardintas sąlygas:
1.	įvertinant pasikeitusį PVM įstatyme  nustatytą PVM tarifą;
2.	pagal Valstybės duomenų agentūros pateiktą (viešą) informaciją apie vartotojų kainų indeksą (VKI), lyginant su ankstesniais metais (pagal COICOP klasifikatorių – 00 kategorija „Vartojimo prekės ir paslaugos“ skyrius Vartojimo paslaugos)
Pagal aukščiau numatytas sąlygas perskaičiuoti fiksuotieji vieneto įkainiai įsigalios nuo atnaujintų dydžių paskelbimo dienos ir galės būti taikomi fiksuotųjų vieneto įkainių rezultatams, pasiektiems po perskaičiuotų fiksuotųjų vieneto įkainių įsigaliojimo.</t>
  </si>
  <si>
    <t>FĮ-77-01-06. Valstybės garantuojamų teisinių paslaugų išlaidų fiksuotųjų vieneto įkainių nustatymo tyrimas</t>
  </si>
  <si>
    <t>Užsieniečiui teikiamos pirminės valstybės garantuojamos teisinės pagalbos vienos paslaugos teikimo fiksuotasis vieneto įkainis, su PVM</t>
  </si>
  <si>
    <t>FĮ-77-02</t>
  </si>
  <si>
    <t>Užsieniečiui teikiamos antrinės valstybės garantuojamos teisinės pagalbos vienos paslaugos teikimo fiksuotasis vieneto įkainis, kai teikiama procesinių dokumentų, susijusių su teisių į prieglobstį įgyvendinimu, teismui parengimo ir pateikimo paslauga, be PVM</t>
  </si>
  <si>
    <t>FĮ-77-03</t>
  </si>
  <si>
    <t>Užsieniečiui teikiamos antrinės valstybės garantuojamos teisinės pagalbos vienos paslaugos teikimo fiksuotasis vieneto įkainis, kai teikiama procesinių dokumentų, susijusių su teisių į prieglobstį įgyvendinimu, teismui parengimo ir pateikimo paslauga, su PVM</t>
  </si>
  <si>
    <t>FĮ-77-04</t>
  </si>
  <si>
    <t>Užsieniečiui teikiamos antrinės valstybės garantuojamos teisinės pagalbos vienos paslaugos teikimo fiksuotasis vieneto įkainis, kai teikiama prieglobsčio prašytojo teisių ir teisėtų interesų gynimo pirmojoje instancijoje arba apeliacinėje instancijoje paslauga, be PVM</t>
  </si>
  <si>
    <t>FĮ-77-05</t>
  </si>
  <si>
    <t>Užsieniečiui teikiamos antrinės valstybės garantuojamos teisinės pagalbos vienos paslaugos teikimo fiksuotasis vieneto įkainis, kai teikiama prieglobsčio prašytojo teisių ir teisėtų interesų gynimo pirmojoje instancijoje arba apeliacinėje instancijoje paslauga, su PVM</t>
  </si>
  <si>
    <t>FĮ-77-06</t>
  </si>
  <si>
    <t>SO4 prisidėti prie klimato kaitos švelninimo ir prisitaikymo prie jos, be kita ko, mažinant išmetamą šiltnamio efektą sukeliančių dujų kiekį ir didinant anglies dioksido sekvestraciją, taip pat plėtoti tvariąją energetiką</t>
  </si>
  <si>
    <t>Išugdytas jaunuolyno (iki 20 metų amžiaus) plotas</t>
  </si>
  <si>
    <t>Jaunuolynų ugdymo išlaidų fiksuotasis vieneto įkainis</t>
  </si>
  <si>
    <t>FĮ-78-01</t>
  </si>
  <si>
    <t>Siekiant gauti apmokėjimą pagal fiksuotąjį vieneto įkainį, fiksuotojo vieneto įkainio rezultatui pagrįsti bus kaupiami šie rezultato pasiekimą pagrindžiantys dokumentai:
- Valstybinės miškų tarnybos išduota pažyma apie jaunuolynų ugdymo kirtimų atitiktį Miško kirtimų taisyklių  reikalavimams, kurioje pateikta informacija apie išugdyto jaunuolyno plotą bei nurodyta darbų atlikimo data.</t>
  </si>
  <si>
    <t>Fiksuotąjį vieneto įkainį sudaro jaunuolynų (iki 20 metų amžiaus) ugdymo išlaidos, formuojant tikslinės rūšinės sudėties medynus, reguliuojant medyno struktūrą ir tankį, didinant medynų produktyvumą, formuojant neigiamam aplinkos poveikiui atsparius medynus, didinant biologinę įvairovę, siekiant išauginti socialiniu, ekonominiu ir aplinkosauginiu požiūriu vertingus miškus.</t>
  </si>
  <si>
    <t>Fiksuotasis vieneto įkainis atnaujinamas  vieną kartą per metus iki N-ųjų metų I ketv. pab. 
2027 m. perskaičiuojant įkainį:
- atliekamas 2025 m. nustatyto fiksuotojo vieneto įkainio indeksavimo perskaičiavimas, pakeičiant 2026 m. prognozę  faktiniu 2026 m. vartotojų kainų indekso pokyčiu pagal COICOP klasifikatorių – 00 Vartojimo prekės ir paslaugos, pasl kategorija „Vartojimo paslaugos“  (toliau – VKI), lyginant su praėjusių metų atitinkamu laikotarpiu; tokiu būdu gaunami 2026 m. lygmens duomenys, apskaičiuoti pagal faktinį VKI pokytį;
- tuomet 2026 m. lygmens duomenys indeksuojami į 2027 m. kainų lygmenį, remiantis infliacijos prognozės paslaugų sektoriuje duomenimis9;
- ta pati seka išlaikoma perskaičiuojant fiksuotąjį vieneto įkainį ir kitais metais.
Pagal aukščiau numatytas sąlygas perskaičiuotas fiksuotasis vieneto įkainis įsigalios nuo atnaujinto dydžio paskelbimo dienos ir galės būti taikomas fiksuotojo vieneto įkainio rezultatui, pasiektam po fiksuotojo vieneto įkainio įsigaliojimo.</t>
  </si>
  <si>
    <t>Jaunuolynų ugdymas tame pačiame plote gali būti remiamas du kartus per visą Lietuvos žemės ūkio ir kaimo plėtros 2023 – 2027 metų strateginio plano įgyvendinimo laikotarpį.</t>
  </si>
  <si>
    <t>FĮ-78-01. Jaunuolynų ugdymo išlaidų fiksuotojo vieneto įkainio nustatymo tyrimas</t>
  </si>
  <si>
    <r>
      <t>2</t>
    </r>
    <r>
      <rPr>
        <sz val="12"/>
        <color theme="1"/>
        <rFont val="Times New Roman"/>
        <family val="1"/>
        <charset val="186"/>
      </rPr>
      <t xml:space="preserve"> </t>
    </r>
    <r>
      <rPr>
        <sz val="9"/>
        <color theme="1"/>
        <rFont val="Times New Roman"/>
        <family val="1"/>
        <charset val="186"/>
      </rPr>
      <t>prioritetas „Žalesnė Lietuva“</t>
    </r>
  </si>
  <si>
    <t>Konkretus uždavinys – 2.7. uždavinys (RSO2.7–SFC2021) „Stiprinti gamtos, biologinės įvairovės ir žaliosios infrastruktūros apsaugą ir išsaugojimą, be kita ko, miestų teritorijose ir mažinti visų rūšių taršą“</t>
  </si>
  <si>
    <t>078
079</t>
  </si>
  <si>
    <t>„Natura 2000“ teritorijų apsauga, atkūrimas ir tausus naudojimas;
Gamtos ir biologinės įvairovės apsauga, gamtos paveldas ir ištekliai, žalioji ir mėlynoji infrastruktūros</t>
  </si>
  <si>
    <t xml:space="preserve">1 248 ha EB svarbos natūralių buveinių ir rūšių buveinių plotas, kuriame taikytos apsaugos ir atkūrimo priemonės </t>
  </si>
  <si>
    <t>Pasirašyta Projekto (dotacijos) sutartis dėl 1 248 ha Teritorijų apsaugos (2026 m. kovo mėn.)</t>
  </si>
  <si>
    <t>SINPF-003-01</t>
  </si>
  <si>
    <t>Siekiant gauti apmokėjimą iš Europos Komisijos veiklos tarpiniams ir galutiniam rezultatui pagrįsti bus kaupiami rezultato pasiekimą pagrindžiantys dokumentai:
1.	Už pirmąjį tarpinį rezultatą – pasirašyta Projekto (dotacijos) sutartis su Projekto vykdytoju.
2.	Už kitus tarpinius ir galutinį rezultatą:
-	Administracinis sprendimas dėl kompensacijos skyrimo, kuriame nurodyta apsaugos sutarties data, numeris ir plotas, kuriam apskaičiuota kompensacija;
-	Nekilnojamojo turto registro išrašas apie apsaugos sutarties registravimo juridinį faktą.</t>
  </si>
  <si>
    <t>Nenumatomas</t>
  </si>
  <si>
    <t>SINPF-003 v.01 Su išlaidomis nesiejamo projekto finansavimo schema, skirta Europos Bendrijos svarbos natūralių buveinių ir rūšių buveinių apsaugai</t>
  </si>
  <si>
    <t>Patvirtinta su IP keitimu (EK 2026-02-25 sprendimu Nr. C(2026) 1397)</t>
  </si>
  <si>
    <t xml:space="preserve"> 170 (2026 m. gegužės mėn.)</t>
  </si>
  <si>
    <t>SINPF-003-02</t>
  </si>
  <si>
    <t>240 (2026 m. gruodžio mėn.)</t>
  </si>
  <si>
    <t>SINPF-003-03</t>
  </si>
  <si>
    <t>210 (2027 m. gegužės mėn.)</t>
  </si>
  <si>
    <t>SINPF-003-04</t>
  </si>
  <si>
    <t>200 (2027 m. gruodžio mėn.)</t>
  </si>
  <si>
    <t>SINPF-003-05</t>
  </si>
  <si>
    <t>200 (2028 m. gegužės mėn.)</t>
  </si>
  <si>
    <t>SINPF-003-06</t>
  </si>
  <si>
    <t>130 (2028 m. gruodžio mėn.)</t>
  </si>
  <si>
    <t>SINPF-003-07</t>
  </si>
  <si>
    <t>68 (2029 m. gegužės mėn.)</t>
  </si>
  <si>
    <t>SINPF-003-08</t>
  </si>
  <si>
    <t>30 (2029 m. rugpjūčio mėn.)</t>
  </si>
  <si>
    <t>SINPF-003-09</t>
  </si>
  <si>
    <t>1 prioritetas. Pažangesnė Lietuva</t>
  </si>
  <si>
    <t>1.1. (RSO1.1 – SFC2021) Plėtoti ir stiprinti mokslinių tyrimų ir inovacinius pajėgumus ir diegti pažangiąsias technologijas.</t>
  </si>
  <si>
    <t xml:space="preserve">Vidurio ir Vakarų Lietuvos regionas </t>
  </si>
  <si>
    <t>009</t>
  </si>
  <si>
    <t>Labai mažų įmonių mokslinių tyrimų ir inovacijų veikla, įskaitant tinklaveiką (pramoniniai tyrimai, eksperimentinė plėtra, galimybių studijos)</t>
  </si>
  <si>
    <t>Darbuotojo, vykdančio įmonės mokslinių tyrimų ir eksperimentinės plėtros veiklas, dirbtų valandų skaičius</t>
  </si>
  <si>
    <t>Darbuotojo, vykdančio įmonės mokslinių tyrimų ir eksperimentinės plėtros veiklas, darbo valanda</t>
  </si>
  <si>
    <t>Darbuotojo, vykdančio įmonės mokslinių tyrimų ir eksperimentinės plėtros veiklas, darbo užmokesčio fiksuotasis vieneto įkainis</t>
  </si>
  <si>
    <t>FĮ-79-01</t>
  </si>
  <si>
    <t>Siekiant gauti iš Europos Komisijos apmokėjimą pagal fiksuotąjį vieneto įkainį, fiksuotojo vieneto įkainio rezultatui pagrįsti bus kaupiami šie rezultato pasiekimą pagrindžiantys dokumentai:
- darbo sutartis;
- darbo laiko apskaitos žiniaraštis;
- pareigybės aprašymas ar kitas dokumentas, kuriame būtų nurodytos darbuotojo atliekamos funkcijos.</t>
  </si>
  <si>
    <t xml:space="preserve">Fiksuotasis vieneto įkainis taikomas darbuotojo, vykdančio MTEP veiklas ir įdarbinto Lietuvoje registruotoje įmonėje, darbo užmokesčio išlaidoms* (įskaitant išlaidas su darbo santykiais susijusiems darbdavio įsipareigojimams, išlaidas už kasmetines atostogas, papildomas poilsio dienas bei pirmas dvi ligos dienas, kurias apmoka darbdavys) apmokėti. </t>
  </si>
  <si>
    <t>Fiksuotasis vieneto įkainis atnaujinamas kiekvienais metais, vieną kartą per metus iki N-ųjų metų II ketv. pabaigos, pagal Valstybės duomenų agentūros pateiktą (viešą) informaciją apie darbo užmokesčio (bruto) mėnesinį indeksą šalies ūkyje su individualiosiomis įmonėmis, lyginant su ankstesniais metais , taikant metinius (jei iki II ketv. pabaigos neskelbiami metiniai duomenys, tuomet taikomi ketvirtiniai) N-1 metų vidutinio darbo užmokesčio duomenis pagal ekonominės veiklos rūšis. 
Pagal aukščiau numatytas sąlygas perskaičiuotas fiksuotasis vieneto įkainis įsigalios nuo atnaujinto dydžio paskelbimo ir galės būti taikomas fiksuotojo vieneto įkainio rezultatui, pasiektam po atnaujinto fiksuotojo vieneto įkainio įsigaliojimo dienos.</t>
  </si>
  <si>
    <t>*Darbo užmokesčio išlaidomis laikoma darbo užmokestis ir išlaidos su darbo santykiais susijusiems darbdavio įsipareigojimams, apskaičiuotos teisės aktų, reguliuojančių darbo užmokestį ir darbo santykius, nustatyta tvarka, atlygio projektą vykdantiems fiziniams asmenims pagal paslaugų (civilines), autorines ar kitas sutartis išlaidos.</t>
  </si>
  <si>
    <t>FĮ-79-01 Darbuotojo, vykdančio įmonės mokslinių tyrimų ir eksperimentinės plėtros veiklas, darbo užmokesčio fiksuotojo vieneto įkainio nustatymo tyrimas</t>
  </si>
  <si>
    <t>010</t>
  </si>
  <si>
    <t>MVĮ mokslinių tyrimų ir inovacijų veikla, įskaitant tinklaveiką</t>
  </si>
  <si>
    <t>011</t>
  </si>
  <si>
    <t>Didelių įmonių mokslinių tyrimų ir inovacijų veikla, įskaitant tinklaveiką</t>
  </si>
  <si>
    <t>028</t>
  </si>
  <si>
    <t>Technologijų perdavimas ir bendradarbiavimas tarp įmonių, mokslinių tyrimų centrų ir aukštojo mokslo sektoriaus</t>
  </si>
  <si>
    <t>Intervencinė priemonė KP31tvi „Tvarios investicijos į žemės ūkio valdas“</t>
  </si>
  <si>
    <t>SO2 Labiau orientuotis į rinką ir didinti ūkių konkurencingumą tiek trumpuoju, tiek ilguoju laikotarpiu, be kita ko, daugiau dėmesio skiriant moksliniams tyrimams, technologijoms ir skaitmenizacijai
SO4 Prisidėti prie klimato kaitos švelninimo ir prisitaikymo prie jos, be kita ko, mažinant išmetamų šiltnamio efektą sukeliančių dujų kiekį ir didinant anglies dioksido sekvestraciją, taip pat plėtoti tvariąją energetiką</t>
  </si>
  <si>
    <t>Įrengtos biodujų jėgainės įrengtoji galia</t>
  </si>
  <si>
    <t>Fiksuotasis vieneto įkainis už 1 kW įrengtos biodujų jėgainės, kurios įrengtoji galia yra mažesnė kaip arba lygi 33 kW</t>
  </si>
  <si>
    <t>FĮ-80-01</t>
  </si>
  <si>
    <t>Siekiant gauti apmokėjimą pagal fiksuotuosius vieneto įkainius, fiksuotųjų vieneto įkainių rezultatams pagrįsti bus kaupiami šie rezultato pasiekimą pagrindžiantys dokumentai:
-	statybos užbaigimo dokumentai (Lietuvos Respublikos statybos įstatymo nustatyta tvarka pateikiamas statybos užbaigimo aktas arba deklaracija apie statybos užbaigimą (jei šie dokumentai teisės aktų nustatyta tvarka turi būti registruoti informacinėje sistemoje „Infostatyba“ jų Agentūrai pateikti nereikia);
-	įrangos techniniai dokumentai (pateikiamas įrenginio pasas ir/ar techninė specifikacija ir / ar kiti lygiaverčiai dokumentai), kuriais įrodomas projekto kiekybinio rezultato (įrengtos biodujų jėgainės įrengtoji galia, kW) pasiekimas.</t>
  </si>
  <si>
    <t>Fiksuotuosius vieneto įkainius sudaro šios išlaidos: biodujų reaktoriaus įsigijimo išlaidos; konteinerio ir kogeneracinės sistemos įsigijimo išlaidos (biodujomis varomas variklis su generatoriumi, biodujų džiovinimo ir valymo sistema, šilumokaitis, digestato siurbimo sistema, valdymo spinta, ryšio sistema, šilumos punktas ir pan.); biodujų jėgainės montavimo darbų išlaidos; kitų biodujų jėgainės įrengimui reikalingų komponentų įsigijimo išlaidos (žaibosauga, šilumos siurblinė su konverteriu, buferinė talpa ir pan.), kitos medžiagos ir įranga, būtina biodujų jėgainės įrengimui.</t>
  </si>
  <si>
    <t>Fiksuotieji vieneto įkainiai gali būti atnaujinami pagal poreikį prieš paskelbiant naują kvietimą teikti paraiškas (paramos paraiškų teikimo etapą) (toliau – Kvietimas) pagal Valstybės duomenų agentūros pateiktą (viešą) informaciją apie gamintojų parduotos pramonės produkcijos kainų indeksą (GKI), lyginant su ankstesniais metais (pagal EVRK 2 red. klasifikatorių – C27 kategorija „Elektros įrangos gamyba“)</t>
  </si>
  <si>
    <t>FĮ-80 v.01 Biodujų jėgainių įrengimo išlaidų fiksuotųjų vieneto įkainių nustatymo tyrimas (2026 m. liepos 2 d. redakcija)</t>
  </si>
  <si>
    <t>Fiksuotasis vieneto įkainis už 1 kW įrengtos biodujų jėgainės, kurios įrengtoji galia yra didesnė kaip 33 kW ir mažesnė kaip arba lygi 44 kW</t>
  </si>
  <si>
    <t>FĮ-80-02</t>
  </si>
  <si>
    <t>Fiksuotasis vieneto įkainis už 1 kW įrengtos biodujų jėgainės, kurios įrengtoji galia yra didesnė kaip 44  kW ir mažesnė kaip arba lygi 97 kW</t>
  </si>
  <si>
    <t>FĮ-80-03</t>
  </si>
  <si>
    <t>Savanoriškos tarnybos valanda vienam savanoriui, neįskaitant pertraukų</t>
  </si>
  <si>
    <t>Savanoriškos tarnybos valandų skaičius vienam savanoriui, val.</t>
  </si>
  <si>
    <t>Savanoriškos tarnybos valandos vienam savanoriui, neįskaitant pertraukų, fiksuotasis vieneto įkainis, be PVM</t>
  </si>
  <si>
    <t>FĮ-81-01</t>
  </si>
  <si>
    <t>Siekiant gauti iš Europos Komisijos (toliau – EK) apmokėjimą pagal fiksuotąjį vieneto įkainį, fiksuotojo vieneto įkainio rezultatui pagrįsti bus kaupiami rezultato pasiekimą įrodantys dokumentai:
- Savanoriškos tarnybos sutartis;
- Projekto dalyvių lankomumo sąrašas su jų parašais kiekvienai savanoriškos tarnybos dienai, kuriame būtų nurodoma savanoriškos tarnybos diena, savanoriškos tarnybos trukmė valandomis, pertraukų trukmė ir savanorystės vieta.</t>
  </si>
  <si>
    <t xml:space="preserve">Fiksuotąjį vieneto įkainį sudaro šie komponentai: 
a)	Koordinuojančiosios organizacijos darbuotojo, teikiančio paslaugas savanoriui, darbo užmokesčio išlaidos (įskaitant išlaidas su darbo santykiais susijusiems darbdavio įsipareigojimams, išlaidas už kasmetines atostogas, papildomas poilsio dienas bei pirmas dvi ligos dienas, kurias apmoka darbdavys)  (P1)
b)	Savanorio apgyvendinimo išlaidos (P2);
c)	Savanoriui savanoriškai tarnybai atlikti bei koordinuojančiosios organizacijos darbuotojo, teikiančio paslaugas savanoriui, reikalingų priemonių išlaidos (P3);
d)	Savanorio bei koordinuojančiosios organizacijos darbuotojo, teikiančio paslaugas savanoriui, kelionės išlaidos, patirtos Lietuvoje (P4); 
e)	Koordinuojančiosios organizacijos darbuotojo, teikiančio paslaugas savanoriui, ryšio išlaidos (P5);
f)	 Savanorio maitinimo išlaidos (P6). </t>
  </si>
  <si>
    <t>Fiksuotasis vieneto įkainis atnaujinamas kiekvienais metais vieną kartą per metus iki N–tųjų metų II ketv. pab. pagal Valstybės duomenų agentūros pateiktą (viešą) informaciją ir aktualių teisės aktų pasikeitimus perskaičiuojant dydį pagal žemiau išvardintas sąlygas:
1)	įvertinant pasikeitusį PVM įstatyme  nustatytą PVM tarifą;
2)	P1 – koordinuojančiosios organizacijos darbo užmokesčio išlaidų komponentas indeksuojamas atsižvelgiant į Valstybės duomenų agentūros pateiktą informaciją apie bendrą šalies mėnesinio darbo užmokesčio (bruto) indeksą, lyginant su ankstesniais metais ;
3)	P2, P3, P4, P5 ir P6 – apgyvendinimo, reikalingų priemonių, kelionių, ryšio paslaugų ir maitinimo išlaidų komponentai indeksuojami atsižvelgiant į Valstybės duomenų agentūros pateiktą informaciją apie vartotojų kainų pokyčius, apskaičiuotus pagal vartotojų kainų indeksą (toliau – VKI), lyginant su ankstesniais metais (pagal ECOICOP2 klasifikatorių) – CP00 kategorija „Visos vartojimo prekės ir paslaugos“) .
Pagal aukščiau numatytas sąlygas perskaičiuotas fiksuotasis vieneto įkainis įsigalios nuo atnaujinto dydžio paskelbimo dienos ir galės būti taikomas fiksuotojo vieneto įkainio rezultatui, pasiektam po atnaujinto fiksuotojo vieneto įkainio įsigaliojimo dienos.</t>
  </si>
  <si>
    <t xml:space="preserve">Savanoriškos veiklos įstatymo  13 str. 2 d. nustatyta, kad savanoriui yra kompensuojamos dienpinigių išlaidos, jei nėra apmokamos maitinimo išlaidos. Atsižvelgiant į tai, kad į fiksuotąjį vieneto įkainį buvo įtrauktos savanorio maitinimo išlaidos, dienpinigių išlaidos atskirai negali būti finansuojamos. </t>
  </si>
  <si>
    <t>Savanoriškos tarnybos valandos vienam savanoriui, neįskaitant pertraukų, fiksuotasis vieneto įkainis, su PVM</t>
  </si>
  <si>
    <t>FĮ-81-02</t>
  </si>
  <si>
    <t>Priimančiųjų organizacijų  projektą vykdančio personalo darbo valandos</t>
  </si>
  <si>
    <t>Priimančiųjų organizacijų vykdančio personalo darbo  valandų skaičius, val.</t>
  </si>
  <si>
    <t>Priimančiųjų organizacijų projektą vykdančio personalo darbo valandos fiksuotasis vieneto įkainis</t>
  </si>
  <si>
    <t>FĮ-82-01</t>
  </si>
  <si>
    <t>Siekiant gauti apmokėjimą iš Europos Komisijos pagal fiksuotąjį vieneto įkainį, fiksuotojo vieneto įkainio rezultatams pagrįsti bus kaupiami šie rezultatų pasiekimą pagrindžiantys dokumentai:
1.	darbo sutartis;
2.	darbo laiko apskaitos žiniaraštis.</t>
  </si>
  <si>
    <t>Priimančiųjų organizacijų projektą vykdančio personalo (kuratoriaus ) darbo užmokesčio išlaidos (įskaitant išlaidas su darbo santykiais susijusiems darbdavio įsipareigojimams bei išlaidas už kasmetines atostogas).</t>
  </si>
  <si>
    <t>FĮ-82-01 Priimančiųjų organizacijų  projektą vykdančio personalo darbo užmokesčio fiksuotojo vieneto įkainio nustatymo tyrimas</t>
  </si>
  <si>
    <t>· Europos socialinis fondas – ESF+;</t>
  </si>
  <si>
    <t>· Europos regioninės plėtros fondas – ERPF;</t>
  </si>
  <si>
    <t>· Sanglaudos fondas – SF;</t>
  </si>
  <si>
    <t>· Ekonomikos gaivinimo ir atsparumo didinimo fondas – EGADP.</t>
  </si>
  <si>
    <t>· Europos jūrų reikalų, žvejybos ir akvakultūros fondas – EJRŽAF.</t>
  </si>
  <si>
    <t>· Teisingos pertrvarkos fondas – TPF.</t>
  </si>
  <si>
    <t>· Prieglobsčio, migracijos ir integracijos fondas – PMIF</t>
  </si>
  <si>
    <r>
      <rPr>
        <b/>
        <sz val="9"/>
        <color theme="1"/>
        <rFont val="Times New Roman"/>
        <family val="1"/>
        <charset val="186"/>
      </rPr>
      <t>·</t>
    </r>
    <r>
      <rPr>
        <sz val="9"/>
        <color theme="1"/>
        <rFont val="Times New Roman"/>
        <family val="1"/>
        <charset val="186"/>
      </rPr>
      <t xml:space="preserve"> Europos žemės ūkio fondas kaimo plėtrai - EŽŪFKP</t>
    </r>
  </si>
  <si>
    <r>
      <rPr>
        <b/>
        <sz val="9"/>
        <color theme="1"/>
        <rFont val="Times New Roman"/>
        <family val="1"/>
        <charset val="186"/>
      </rPr>
      <t>·</t>
    </r>
    <r>
      <rPr>
        <sz val="9"/>
        <color theme="1"/>
        <rFont val="Times New Roman"/>
        <family val="1"/>
        <charset val="186"/>
      </rPr>
      <t xml:space="preserve"> Prieglobsčio, migracijos ir integracijos fondas - PMIF</t>
    </r>
  </si>
  <si>
    <t>Supaprastintai apmokamų išlaidų dydžių suderinimo lygmenys</t>
  </si>
  <si>
    <t>· Investicijų programa – IP;</t>
  </si>
  <si>
    <t>· Europos Komisijos reglamentas – R;</t>
  </si>
  <si>
    <t>· Europos Komisijos deleguotas reglamentas – DR;</t>
  </si>
  <si>
    <t>· Nacionalinis lygis – V;</t>
  </si>
  <si>
    <t>· Ekonomikos gaivinimo ir atsparumo didinimo priemonės lėšos – EGADP;</t>
  </si>
  <si>
    <t>· Kiti fondai – K.</t>
  </si>
  <si>
    <t>* Jeigu 4-as stulpelis tuščias, tuomet taikoma visoms programoms.</t>
  </si>
  <si>
    <t>** INVESTIS sistemoje įvedama formatu (I)FĮ/(I)FN/(I)FS-XXX-XX/(I)SINPF-XXX-XX</t>
  </si>
  <si>
    <t>K</t>
  </si>
  <si>
    <t>FĮ-81-01 - FĮ-81-02  Savanoriškos tarnybos išlaidų fiksuotojo vieneto įkainio nustatymo tyrimas</t>
  </si>
  <si>
    <t>Į fiksuotąjį vieneto įkainį jau įskaičiuotos darbuotojų kasmetinių atostogų išlaidos, todėl pagal nustatytą fiksuotąjį vieneto įkainį yra deklaruojamas tik faktiškai dirbtas laikas. Faktiškai dirbtu laiku taip pat laikomas ir apmokamas darbuotojų ligos laikas, už kurį pašalpą moka darbdavys, bei papildomas poilsio laikas, suteikiamas teisės aktuose nustatyta tvarka.</t>
  </si>
  <si>
    <t>Fiksuotasis vieneto įkainis atnaujinamas  kiekvienais metais vieną kartą per metus iki N–tųjų metų II ketv. pab. pagal Valstybės duomenų agentūros pateiktą (viešą) informaciją perskaičiuojant dydžius pagal žemiau nurodytas sąlygas:
-	fiksuotasis vieneto įkainis perskaičiuojamas remiantis Valstybės duomenų agentūros pagal ekonominės veiklos rūšis skelbiamais duomenimis apie vidutinį darbo užmokestį viešajame sektoriuje nuo N-1 metų (naudojant metinius duomenis) . 
-	Perskaičiuojant dydžius taip pat atsižvelgiama į EVRK redakcijos pokyčius, jei yra galiojanti atnaujinta redakcija, 
-	fiksuotasis vieneto įkainis perskaičiuojamas pasikeitus draudėjo apskaičiuojamų ir mokamų valstybinio socialinio draudimo įmokos (VSDneterm), įmokos į Garantinį (GFnebiudž) ir Ilgalaikio darbo išmokų (IDIFnebiudžt) fondus dydžiams, kurie yra įtraukti į fiksuotojo vieneto įkainio apskaičiavimo formulę. 
Pagal aukščiau numatytas sąlygas perskaičiuotas fiksuotasis vieneto įkainis įsigalios nuo atnaujinto dydžio paskelbimo dienos ir galės būti taikomas fiksuotojo vieneto įkainio rezultatui, pasiekams po atnaujinto fiksuotojo vieneto įkainio įsigaliojimo dienos.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</si>
</sst>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quot; &quot;&quot;EUR&quot;"/>
    <numFmt numFmtId="165" formatCode="0.000%"/>
    <numFmt numFmtId="166" formatCode="0.00000%"/>
    <numFmt numFmtId="167" formatCode="0.0000%"/>
  </numFmts>
  <fonts count="35" x14ac:knownFonts="1">
    <font>
      <sz val="11"/>
      <color theme="1"/>
      <name val="Calibri"/>
      <family val="2"/>
      <charset val="186"/>
      <scheme val="minor"/>
    </font>
    <font>
      <sz val="11"/>
      <color theme="1"/>
      <name val="Calibri"/>
      <family val="2"/>
      <charset val="186"/>
      <scheme val="minor"/>
    </font>
    <font>
      <sz val="9"/>
      <color theme="1"/>
      <name val="Times New Roman"/>
      <family val="1"/>
      <charset val="186"/>
    </font>
    <font>
      <u/>
      <sz val="11"/>
      <color theme="10"/>
      <name val="Calibri"/>
      <family val="2"/>
      <charset val="186"/>
      <scheme val="minor"/>
    </font>
    <font>
      <sz val="8"/>
      <name val="Calibri"/>
      <family val="2"/>
      <charset val="186"/>
      <scheme val="minor"/>
    </font>
    <font>
      <u/>
      <sz val="9"/>
      <color theme="10"/>
      <name val="Times New Roman"/>
      <family val="1"/>
      <charset val="186"/>
    </font>
    <font>
      <b/>
      <sz val="9"/>
      <name val="Times New Roman"/>
      <family val="1"/>
      <charset val="186"/>
    </font>
    <font>
      <sz val="9"/>
      <name val="Times New Roman"/>
      <family val="1"/>
      <charset val="186"/>
    </font>
    <font>
      <b/>
      <sz val="9"/>
      <color theme="0"/>
      <name val="Times New Roman"/>
      <family val="1"/>
      <charset val="186"/>
    </font>
    <font>
      <b/>
      <strike/>
      <sz val="9"/>
      <color theme="0"/>
      <name val="Times New Roman"/>
      <family val="1"/>
      <charset val="186"/>
    </font>
    <font>
      <b/>
      <sz val="9"/>
      <color theme="1"/>
      <name val="Times New Roman"/>
      <family val="1"/>
      <charset val="186"/>
    </font>
    <font>
      <b/>
      <u/>
      <sz val="9"/>
      <color theme="1"/>
      <name val="Times New Roman"/>
      <family val="1"/>
      <charset val="186"/>
    </font>
    <font>
      <sz val="9"/>
      <color rgb="FFFF0000"/>
      <name val="Times New Roman"/>
      <family val="1"/>
      <charset val="186"/>
    </font>
    <font>
      <u/>
      <sz val="9"/>
      <color rgb="FFFF0000"/>
      <name val="Times New Roman"/>
      <family val="1"/>
      <charset val="186"/>
    </font>
    <font>
      <i/>
      <sz val="9"/>
      <color theme="1"/>
      <name val="Times New Roman"/>
      <family val="1"/>
      <charset val="186"/>
    </font>
    <font>
      <b/>
      <sz val="9"/>
      <color rgb="FFFF0000"/>
      <name val="Times New Roman"/>
      <family val="1"/>
      <charset val="186"/>
    </font>
    <font>
      <sz val="10"/>
      <color theme="1"/>
      <name val="Times New Roman"/>
      <family val="1"/>
      <charset val="186"/>
    </font>
    <font>
      <sz val="11"/>
      <color rgb="FFFF0000"/>
      <name val="Calibri"/>
      <family val="2"/>
      <charset val="186"/>
      <scheme val="minor"/>
    </font>
    <font>
      <sz val="10"/>
      <name val="Times New Roman"/>
      <family val="1"/>
      <charset val="186"/>
    </font>
    <font>
      <sz val="10"/>
      <color rgb="FF000000"/>
      <name val="Times New Roman"/>
      <family val="1"/>
      <charset val="186"/>
    </font>
    <font>
      <sz val="9"/>
      <color theme="10"/>
      <name val="Times New Roman"/>
      <family val="1"/>
      <charset val="186"/>
    </font>
    <font>
      <sz val="12"/>
      <color theme="1"/>
      <name val="Times New Roman"/>
      <family val="1"/>
      <charset val="186"/>
    </font>
    <font>
      <sz val="9"/>
      <color theme="1"/>
      <name val="Times New Roman"/>
      <family val="1"/>
    </font>
    <font>
      <sz val="10"/>
      <color rgb="FF000000"/>
      <name val="Times New Roman"/>
      <family val="1"/>
    </font>
    <font>
      <sz val="10"/>
      <color theme="1"/>
      <name val="Times New Roman"/>
      <family val="1"/>
    </font>
    <font>
      <b/>
      <sz val="9"/>
      <color theme="1"/>
      <name val="Times New Roman"/>
      <family val="1"/>
    </font>
    <font>
      <u/>
      <sz val="9"/>
      <color theme="10"/>
      <name val="Times New Roman"/>
      <family val="1"/>
    </font>
    <font>
      <sz val="11"/>
      <color theme="1"/>
      <name val="Calibri"/>
      <family val="2"/>
      <scheme val="minor"/>
    </font>
    <font>
      <sz val="12"/>
      <color theme="1"/>
      <name val="Calibri"/>
      <family val="2"/>
      <scheme val="minor"/>
    </font>
    <font>
      <b/>
      <u/>
      <sz val="10"/>
      <color theme="10"/>
      <name val="Times New Roman"/>
      <family val="1"/>
      <charset val="186"/>
    </font>
    <font>
      <b/>
      <u/>
      <sz val="9"/>
      <color theme="10"/>
      <name val="Times New Roman"/>
      <family val="1"/>
      <charset val="186"/>
    </font>
    <font>
      <u/>
      <sz val="10"/>
      <color theme="10"/>
      <name val="Times New Roman"/>
      <family val="1"/>
      <charset val="186"/>
    </font>
    <font>
      <sz val="9"/>
      <color rgb="FF000000"/>
      <name val="Times New Roman"/>
    </font>
    <font>
      <b/>
      <sz val="9"/>
      <color rgb="FF000000"/>
      <name val="Times New Roman"/>
    </font>
    <font>
      <u/>
      <sz val="10"/>
      <color theme="10"/>
      <name val="Calibri"/>
      <family val="2"/>
      <charset val="186"/>
      <scheme val="minor"/>
    </font>
  </fonts>
  <fills count="5">
    <fill>
      <patternFill patternType="none"/>
    </fill>
    <fill>
      <patternFill patternType="gray125"/>
    </fill>
    <fill>
      <patternFill patternType="solid">
        <fgColor rgb="FF00C1C9"/>
        <bgColor indexed="64"/>
      </patternFill>
    </fill>
    <fill>
      <patternFill patternType="solid">
        <fgColor rgb="FFE4FFEF"/>
        <bgColor indexed="64"/>
      </patternFill>
    </fill>
    <fill>
      <patternFill patternType="solid">
        <fgColor rgb="FFFF0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1" fillId="0" borderId="0"/>
    <xf numFmtId="0" fontId="3" fillId="0" borderId="0" applyNumberForma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0" fontId="28" fillId="0" borderId="0"/>
  </cellStyleXfs>
  <cellXfs count="513">
    <xf numFmtId="0" fontId="0" fillId="0" borderId="0" xfId="0"/>
    <xf numFmtId="0" fontId="2" fillId="0" borderId="0" xfId="0" applyFont="1"/>
    <xf numFmtId="0" fontId="2" fillId="0" borderId="0" xfId="0" applyFont="1" applyAlignment="1">
      <alignment horizontal="left"/>
    </xf>
    <xf numFmtId="49" fontId="2" fillId="0" borderId="1" xfId="0" applyNumberFormat="1" applyFont="1" applyBorder="1" applyAlignment="1">
      <alignment horizontal="center" vertical="center" wrapText="1"/>
    </xf>
    <xf numFmtId="0" fontId="7" fillId="0" borderId="0" xfId="0" applyFont="1"/>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6" fillId="0" borderId="0" xfId="0" applyFont="1"/>
    <xf numFmtId="0" fontId="8" fillId="2" borderId="1" xfId="0" applyFont="1" applyFill="1" applyBorder="1" applyAlignment="1">
      <alignment horizontal="center" vertical="center" wrapText="1"/>
    </xf>
    <xf numFmtId="0" fontId="10" fillId="0" borderId="0" xfId="0" applyFont="1"/>
    <xf numFmtId="0" fontId="7" fillId="3" borderId="1"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xf numFmtId="0" fontId="5" fillId="0" borderId="1" xfId="2" applyFont="1" applyBorder="1" applyAlignment="1">
      <alignment horizontal="justify" vertical="center"/>
    </xf>
    <xf numFmtId="0" fontId="2" fillId="0" borderId="1" xfId="0" applyFont="1" applyBorder="1" applyAlignment="1">
      <alignment horizontal="left" wrapText="1"/>
    </xf>
    <xf numFmtId="0" fontId="2" fillId="0" borderId="1" xfId="0" applyFont="1" applyBorder="1" applyAlignment="1">
      <alignment horizontal="center" vertical="center"/>
    </xf>
    <xf numFmtId="0" fontId="2" fillId="0" borderId="1" xfId="0" applyFont="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4" xfId="2" applyFont="1" applyBorder="1" applyAlignment="1">
      <alignment horizontal="center" vertical="top" wrapText="1"/>
    </xf>
    <xf numFmtId="0" fontId="5" fillId="0" borderId="2" xfId="2" applyFont="1" applyFill="1" applyBorder="1" applyAlignment="1">
      <alignment horizontal="center" vertical="center" wrapText="1"/>
    </xf>
    <xf numFmtId="0" fontId="5" fillId="0" borderId="3" xfId="2" applyFont="1" applyBorder="1" applyAlignment="1">
      <alignment horizontal="center" vertical="center" wrapText="1"/>
    </xf>
    <xf numFmtId="0" fontId="7" fillId="0" borderId="3" xfId="2"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14" fontId="2" fillId="0" borderId="1" xfId="0" applyNumberFormat="1" applyFont="1" applyBorder="1" applyAlignment="1">
      <alignment horizontal="center" vertical="center"/>
    </xf>
    <xf numFmtId="0" fontId="7" fillId="0" borderId="2" xfId="0" applyFont="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left"/>
    </xf>
    <xf numFmtId="0" fontId="14"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7" fillId="0" borderId="2" xfId="2" applyFont="1" applyBorder="1" applyAlignment="1">
      <alignment horizontal="center" vertical="center" wrapText="1"/>
    </xf>
    <xf numFmtId="0" fontId="2" fillId="0" borderId="3" xfId="0" applyFont="1" applyBorder="1"/>
    <xf numFmtId="0" fontId="2" fillId="0" borderId="4" xfId="0" applyFont="1" applyBorder="1"/>
    <xf numFmtId="0" fontId="2" fillId="0" borderId="1" xfId="0" applyFont="1" applyBorder="1" applyAlignment="1">
      <alignment vertical="center" wrapText="1"/>
    </xf>
    <xf numFmtId="9" fontId="6"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7" fillId="0" borderId="1" xfId="2" applyFont="1" applyBorder="1" applyAlignment="1">
      <alignment horizontal="center" vertical="center" wrapText="1"/>
    </xf>
    <xf numFmtId="0" fontId="2" fillId="0" borderId="1" xfId="0" applyFont="1" applyBorder="1" applyAlignment="1">
      <alignment horizontal="center"/>
    </xf>
    <xf numFmtId="0" fontId="5" fillId="0" borderId="1" xfId="2" applyFont="1" applyBorder="1" applyAlignment="1">
      <alignment horizontal="center" vertical="center"/>
    </xf>
    <xf numFmtId="0" fontId="12" fillId="0" borderId="1" xfId="0" applyFont="1" applyBorder="1" applyAlignment="1">
      <alignment wrapText="1"/>
    </xf>
    <xf numFmtId="49" fontId="2" fillId="0" borderId="1" xfId="0" applyNumberFormat="1" applyFont="1" applyBorder="1" applyAlignment="1">
      <alignment horizontal="center" vertical="center"/>
    </xf>
    <xf numFmtId="49" fontId="7" fillId="0" borderId="2" xfId="0" applyNumberFormat="1" applyFont="1" applyBorder="1" applyAlignment="1">
      <alignment horizontal="center" vertical="center" wrapText="1"/>
    </xf>
    <xf numFmtId="164" fontId="10" fillId="0" borderId="1" xfId="1"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xf numFmtId="0" fontId="2" fillId="0" borderId="1" xfId="3" applyFont="1" applyBorder="1" applyAlignment="1">
      <alignment horizontal="center" vertical="center"/>
    </xf>
    <xf numFmtId="0" fontId="2" fillId="0" borderId="0" xfId="3" applyFont="1"/>
    <xf numFmtId="0" fontId="2" fillId="0" borderId="1" xfId="3" applyFont="1" applyBorder="1" applyAlignment="1">
      <alignment horizontal="left" vertical="center" wrapText="1"/>
    </xf>
    <xf numFmtId="0" fontId="2" fillId="0" borderId="1" xfId="3" applyFont="1" applyBorder="1"/>
    <xf numFmtId="0" fontId="2" fillId="0" borderId="1" xfId="3" applyFont="1" applyBorder="1" applyAlignment="1">
      <alignment horizontal="center" vertical="center" wrapText="1"/>
    </xf>
    <xf numFmtId="0" fontId="2" fillId="0" borderId="1" xfId="3"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7" fillId="0" borderId="1" xfId="0" applyFont="1" applyBorder="1" applyAlignment="1">
      <alignment vertical="top" wrapText="1"/>
    </xf>
    <xf numFmtId="10" fontId="2" fillId="0" borderId="1"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wrapText="1"/>
    </xf>
    <xf numFmtId="0" fontId="2" fillId="0" borderId="2" xfId="0" applyFont="1" applyBorder="1" applyAlignment="1">
      <alignment horizontal="left" vertical="center" wrapText="1"/>
    </xf>
    <xf numFmtId="0" fontId="7" fillId="0" borderId="1" xfId="0" applyFont="1" applyBorder="1" applyAlignment="1">
      <alignment horizontal="left" vertical="top" wrapText="1"/>
    </xf>
    <xf numFmtId="0" fontId="10" fillId="0" borderId="1" xfId="0" applyFont="1" applyBorder="1" applyAlignment="1">
      <alignment vertical="center" wrapText="1"/>
    </xf>
    <xf numFmtId="0" fontId="5" fillId="0" borderId="1" xfId="2" applyFont="1" applyFill="1" applyBorder="1" applyAlignment="1">
      <alignment horizontal="center" vertical="center"/>
    </xf>
    <xf numFmtId="0" fontId="17" fillId="0" borderId="0" xfId="0" applyFont="1"/>
    <xf numFmtId="0" fontId="7" fillId="0" borderId="3" xfId="0" applyFont="1" applyBorder="1" applyAlignment="1">
      <alignment horizontal="center" vertical="center"/>
    </xf>
    <xf numFmtId="49" fontId="18" fillId="0" borderId="2"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0" xfId="0" applyFont="1" applyAlignment="1">
      <alignment horizontal="center" vertical="center"/>
    </xf>
    <xf numFmtId="10" fontId="2" fillId="0" borderId="1" xfId="0" applyNumberFormat="1" applyFont="1" applyBorder="1" applyAlignment="1">
      <alignment horizontal="center" vertical="center" wrapText="1"/>
    </xf>
    <xf numFmtId="4" fontId="6"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0" fontId="10" fillId="0" borderId="0" xfId="0" applyFont="1" applyAlignment="1">
      <alignment horizontal="center" vertical="center"/>
    </xf>
    <xf numFmtId="4" fontId="10"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2" fontId="10" fillId="0" borderId="1" xfId="0" applyNumberFormat="1" applyFont="1" applyBorder="1" applyAlignment="1">
      <alignment horizontal="center" vertical="center"/>
    </xf>
    <xf numFmtId="0" fontId="6" fillId="0" borderId="1" xfId="0" applyFont="1" applyBorder="1" applyAlignment="1">
      <alignment horizontal="center" vertical="center"/>
    </xf>
    <xf numFmtId="3" fontId="10" fillId="0" borderId="1" xfId="0" applyNumberFormat="1" applyFont="1" applyBorder="1" applyAlignment="1">
      <alignment horizontal="center"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vertical="top"/>
    </xf>
    <xf numFmtId="49" fontId="7" fillId="0" borderId="1" xfId="0" applyNumberFormat="1" applyFont="1" applyBorder="1" applyAlignment="1">
      <alignment horizontal="center" vertical="top" wrapText="1"/>
    </xf>
    <xf numFmtId="0" fontId="2" fillId="0" borderId="0" xfId="0" applyFont="1" applyAlignment="1">
      <alignment vertical="top"/>
    </xf>
    <xf numFmtId="0" fontId="6" fillId="0" borderId="1" xfId="0" applyFont="1" applyBorder="1" applyAlignment="1">
      <alignment horizontal="center" vertical="center" wrapText="1"/>
    </xf>
    <xf numFmtId="0"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2" fillId="0" borderId="1" xfId="0" applyNumberFormat="1" applyFont="1" applyBorder="1" applyAlignment="1">
      <alignment horizontal="center" vertical="top"/>
    </xf>
    <xf numFmtId="49" fontId="2" fillId="0" borderId="1" xfId="0" applyNumberFormat="1" applyFont="1" applyBorder="1" applyAlignment="1">
      <alignment horizontal="center" vertical="top" wrapText="1"/>
    </xf>
    <xf numFmtId="2" fontId="10" fillId="0" borderId="1" xfId="0" applyNumberFormat="1" applyFont="1" applyBorder="1" applyAlignment="1">
      <alignment horizontal="center" vertical="center" wrapText="1"/>
    </xf>
    <xf numFmtId="0" fontId="10" fillId="0" borderId="1" xfId="0" applyFont="1" applyBorder="1" applyAlignment="1">
      <alignment vertical="center"/>
    </xf>
    <xf numFmtId="0" fontId="7" fillId="0" borderId="1" xfId="0" applyFont="1" applyBorder="1" applyAlignment="1">
      <alignment vertical="center" wrapText="1"/>
    </xf>
    <xf numFmtId="49" fontId="7" fillId="0" borderId="1" xfId="0" applyNumberFormat="1" applyFont="1" applyBorder="1" applyAlignment="1">
      <alignment vertical="center" wrapText="1"/>
    </xf>
    <xf numFmtId="49" fontId="7" fillId="0" borderId="1" xfId="0" applyNumberFormat="1" applyFont="1" applyBorder="1" applyAlignment="1">
      <alignment vertical="center"/>
    </xf>
    <xf numFmtId="0" fontId="2" fillId="0" borderId="2" xfId="0" applyFont="1" applyBorder="1" applyAlignment="1">
      <alignment horizontal="left" vertical="top" wrapText="1"/>
    </xf>
    <xf numFmtId="0" fontId="5" fillId="0" borderId="0" xfId="2" applyFont="1" applyFill="1" applyAlignment="1">
      <alignment horizontal="center" vertical="center" wrapText="1"/>
    </xf>
    <xf numFmtId="0" fontId="2" fillId="0" borderId="0" xfId="0" applyFont="1" applyAlignment="1">
      <alignment vertical="top" wrapText="1"/>
    </xf>
    <xf numFmtId="0" fontId="7" fillId="0" borderId="2" xfId="2" applyFont="1" applyBorder="1" applyAlignment="1">
      <alignment horizontal="left" vertical="top" wrapText="1"/>
    </xf>
    <xf numFmtId="0" fontId="2" fillId="0" borderId="3" xfId="0" applyFont="1" applyBorder="1" applyAlignment="1">
      <alignment horizontal="center" vertical="center" wrapText="1"/>
    </xf>
    <xf numFmtId="0" fontId="5" fillId="0" borderId="2" xfId="2"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top" wrapText="1"/>
    </xf>
    <xf numFmtId="0" fontId="7" fillId="0" borderId="4" xfId="0" applyFont="1" applyBorder="1" applyAlignment="1">
      <alignment horizontal="center" vertical="center"/>
    </xf>
    <xf numFmtId="0" fontId="2" fillId="0" borderId="1" xfId="0" applyFont="1" applyBorder="1" applyAlignment="1">
      <alignment vertical="top" wrapText="1"/>
    </xf>
    <xf numFmtId="0" fontId="16" fillId="0" borderId="1" xfId="0" applyFont="1" applyBorder="1" applyAlignment="1">
      <alignment horizontal="center" vertical="center"/>
    </xf>
    <xf numFmtId="14" fontId="7"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1" xfId="1"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14" fontId="7"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2" fontId="6" fillId="0" borderId="2" xfId="0" applyNumberFormat="1" applyFont="1" applyBorder="1" applyAlignment="1">
      <alignment horizontal="center" vertical="center"/>
    </xf>
    <xf numFmtId="0" fontId="6" fillId="0" borderId="5" xfId="0" applyFont="1" applyBorder="1" applyAlignment="1">
      <alignment horizontal="center" vertical="center"/>
    </xf>
    <xf numFmtId="2" fontId="6"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0" fontId="2" fillId="0" borderId="2" xfId="0" applyFont="1" applyBorder="1" applyAlignment="1">
      <alignment horizontal="center" vertical="top" wrapText="1"/>
    </xf>
    <xf numFmtId="0" fontId="2" fillId="0" borderId="1" xfId="5" applyNumberFormat="1" applyFont="1" applyBorder="1" applyAlignment="1">
      <alignment horizontal="center" vertical="center" wrapText="1"/>
    </xf>
    <xf numFmtId="0" fontId="2" fillId="0" borderId="4" xfId="0" applyFont="1" applyBorder="1" applyAlignment="1">
      <alignment horizontal="center" vertical="top" wrapText="1"/>
    </xf>
    <xf numFmtId="49" fontId="2" fillId="0" borderId="4"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0" fontId="2" fillId="0" borderId="4" xfId="0" applyFont="1" applyBorder="1" applyAlignment="1">
      <alignment horizontal="center" vertical="center"/>
    </xf>
    <xf numFmtId="14" fontId="2" fillId="0" borderId="3"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5" fillId="0" borderId="4" xfId="2" applyFont="1" applyBorder="1" applyAlignment="1">
      <alignment horizontal="center" vertical="center" wrapText="1"/>
    </xf>
    <xf numFmtId="14"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10" fillId="0" borderId="3" xfId="0" applyFont="1" applyBorder="1" applyAlignment="1">
      <alignment horizontal="center" vertical="center"/>
    </xf>
    <xf numFmtId="2" fontId="10" fillId="0" borderId="3" xfId="0" applyNumberFormat="1" applyFont="1" applyBorder="1" applyAlignment="1">
      <alignment horizontal="center" vertical="center"/>
    </xf>
    <xf numFmtId="0" fontId="2" fillId="0" borderId="0" xfId="0" applyFont="1" applyAlignment="1">
      <alignment wrapText="1"/>
    </xf>
    <xf numFmtId="43" fontId="10" fillId="0" borderId="1" xfId="1" applyFont="1" applyBorder="1" applyAlignment="1">
      <alignment horizontal="center" vertical="center"/>
    </xf>
    <xf numFmtId="43" fontId="2" fillId="0" borderId="1" xfId="1" applyFont="1" applyBorder="1"/>
    <xf numFmtId="0" fontId="2" fillId="0" borderId="3" xfId="0" applyFont="1" applyBorder="1" applyAlignment="1">
      <alignment horizontal="center" vertical="top" wrapText="1"/>
    </xf>
    <xf numFmtId="0" fontId="2" fillId="0" borderId="3" xfId="0" applyFont="1" applyBorder="1" applyAlignment="1">
      <alignment horizontal="center" vertical="top"/>
    </xf>
    <xf numFmtId="49" fontId="2" fillId="0" borderId="3" xfId="0" applyNumberFormat="1" applyFont="1" applyBorder="1" applyAlignment="1">
      <alignment horizontal="center" vertical="top"/>
    </xf>
    <xf numFmtId="14" fontId="2" fillId="0" borderId="3" xfId="0" applyNumberFormat="1" applyFont="1" applyBorder="1" applyAlignment="1">
      <alignment horizontal="center" vertical="top"/>
    </xf>
    <xf numFmtId="0" fontId="6" fillId="0" borderId="3" xfId="0" applyFont="1" applyBorder="1" applyAlignment="1">
      <alignment horizontal="center" vertical="center" wrapText="1"/>
    </xf>
    <xf numFmtId="0" fontId="5" fillId="0" borderId="1" xfId="2" applyFont="1" applyBorder="1" applyAlignment="1">
      <alignment horizontal="center" vertical="top" wrapText="1"/>
    </xf>
    <xf numFmtId="14" fontId="7" fillId="0" borderId="3" xfId="0" applyNumberFormat="1" applyFont="1" applyBorder="1" applyAlignment="1">
      <alignment horizontal="center" vertical="center" wrapText="1"/>
    </xf>
    <xf numFmtId="0" fontId="2" fillId="0" borderId="2" xfId="0" applyFont="1" applyBorder="1" applyAlignment="1">
      <alignment vertical="top"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2" fillId="0" borderId="9" xfId="0" applyFont="1" applyBorder="1"/>
    <xf numFmtId="167" fontId="2" fillId="0" borderId="1" xfId="0" applyNumberFormat="1"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vertical="top" wrapText="1"/>
    </xf>
    <xf numFmtId="0" fontId="12" fillId="0" borderId="1" xfId="0" applyFont="1" applyBorder="1" applyAlignment="1">
      <alignment horizontal="center" vertical="center" wrapText="1"/>
    </xf>
    <xf numFmtId="0" fontId="20" fillId="0" borderId="3" xfId="2" applyFont="1" applyFill="1" applyBorder="1" applyAlignment="1">
      <alignment horizontal="center" vertical="center" wrapText="1"/>
    </xf>
    <xf numFmtId="0" fontId="5" fillId="0" borderId="2" xfId="2" applyFont="1" applyFill="1" applyBorder="1" applyAlignment="1">
      <alignment horizontal="center" vertical="center"/>
    </xf>
    <xf numFmtId="0" fontId="5" fillId="0" borderId="8" xfId="2" applyFont="1" applyFill="1" applyBorder="1" applyAlignment="1">
      <alignment horizontal="center" vertical="center" wrapText="1"/>
    </xf>
    <xf numFmtId="165" fontId="2" fillId="0" borderId="4" xfId="0" applyNumberFormat="1" applyFont="1" applyBorder="1" applyAlignment="1">
      <alignment horizontal="center" vertical="center"/>
    </xf>
    <xf numFmtId="167" fontId="2" fillId="0" borderId="4" xfId="0" applyNumberFormat="1" applyFont="1" applyBorder="1" applyAlignment="1">
      <alignment horizontal="center" vertical="center" wrapText="1"/>
    </xf>
    <xf numFmtId="165" fontId="2" fillId="0" borderId="1" xfId="0" applyNumberFormat="1" applyFont="1" applyBorder="1" applyAlignment="1">
      <alignment vertical="center"/>
    </xf>
    <xf numFmtId="1" fontId="10" fillId="0" borderId="1" xfId="0" applyNumberFormat="1" applyFont="1" applyBorder="1" applyAlignment="1">
      <alignment horizontal="center" vertical="center"/>
    </xf>
    <xf numFmtId="0" fontId="2" fillId="0" borderId="2" xfId="0" applyFont="1" applyBorder="1" applyAlignment="1">
      <alignment vertical="center"/>
    </xf>
    <xf numFmtId="4" fontId="10" fillId="0" borderId="2" xfId="0" applyNumberFormat="1" applyFont="1" applyBorder="1" applyAlignment="1">
      <alignment horizontal="center" vertical="center"/>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xf>
    <xf numFmtId="0" fontId="22" fillId="0" borderId="1" xfId="0" applyFont="1" applyBorder="1" applyAlignment="1">
      <alignment vertical="center" wrapText="1"/>
    </xf>
    <xf numFmtId="0" fontId="10" fillId="0" borderId="3" xfId="0" applyFont="1" applyBorder="1" applyAlignment="1">
      <alignment horizontal="center" vertical="center" wrapText="1"/>
    </xf>
    <xf numFmtId="2" fontId="6" fillId="0" borderId="1" xfId="1" applyNumberFormat="1" applyFont="1" applyBorder="1" applyAlignment="1">
      <alignment horizontal="center" vertical="center" wrapText="1"/>
    </xf>
    <xf numFmtId="43" fontId="10" fillId="0" borderId="1" xfId="1" applyFont="1" applyBorder="1" applyAlignment="1">
      <alignment horizontal="left" vertical="center"/>
    </xf>
    <xf numFmtId="0" fontId="30" fillId="0" borderId="1" xfId="2" applyFont="1" applyBorder="1" applyAlignment="1">
      <alignment horizontal="center" vertical="center" wrapText="1"/>
    </xf>
    <xf numFmtId="0" fontId="31" fillId="0" borderId="1" xfId="2" applyFont="1" applyBorder="1" applyAlignment="1">
      <alignment horizontal="center" vertical="center" wrapText="1"/>
    </xf>
    <xf numFmtId="0" fontId="29" fillId="0" borderId="2" xfId="2" applyFont="1" applyBorder="1" applyAlignment="1">
      <alignment horizontal="center" vertical="center" wrapText="1"/>
    </xf>
    <xf numFmtId="0" fontId="29" fillId="0" borderId="1" xfId="2" applyFont="1" applyBorder="1" applyAlignment="1">
      <alignment horizontal="center" vertical="center" wrapText="1"/>
    </xf>
    <xf numFmtId="0" fontId="29" fillId="0" borderId="0" xfId="2" applyFont="1" applyFill="1" applyAlignment="1">
      <alignment horizontal="center" vertical="center" wrapText="1"/>
    </xf>
    <xf numFmtId="49" fontId="2" fillId="0" borderId="4" xfId="0" applyNumberFormat="1" applyFont="1" applyBorder="1" applyAlignment="1">
      <alignment vertical="center"/>
    </xf>
    <xf numFmtId="49" fontId="2"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2" xfId="0" applyFont="1" applyBorder="1" applyAlignment="1">
      <alignment horizontal="center" vertical="center"/>
    </xf>
    <xf numFmtId="0" fontId="2" fillId="0" borderId="4" xfId="0" applyFont="1" applyBorder="1" applyAlignment="1">
      <alignment vertical="top"/>
    </xf>
    <xf numFmtId="0" fontId="7" fillId="0" borderId="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7" fillId="0" borderId="16" xfId="0" applyFont="1" applyBorder="1" applyAlignment="1">
      <alignment vertical="center" wrapText="1"/>
    </xf>
    <xf numFmtId="0" fontId="7" fillId="0" borderId="14" xfId="0" applyFont="1" applyBorder="1" applyAlignment="1">
      <alignment vertical="center" wrapText="1"/>
    </xf>
    <xf numFmtId="0" fontId="2" fillId="0" borderId="9" xfId="0" applyFont="1" applyBorder="1" applyAlignment="1">
      <alignment horizontal="center" vertical="top"/>
    </xf>
    <xf numFmtId="49" fontId="2" fillId="0" borderId="13" xfId="0" applyNumberFormat="1" applyFont="1" applyBorder="1" applyAlignment="1">
      <alignment horizontal="center" vertical="center" wrapText="1"/>
    </xf>
    <xf numFmtId="0" fontId="5" fillId="0" borderId="2" xfId="2" applyFont="1" applyBorder="1" applyAlignment="1">
      <alignment vertical="center" wrapText="1"/>
    </xf>
    <xf numFmtId="0" fontId="31" fillId="0" borderId="1" xfId="2" applyFont="1" applyBorder="1" applyAlignment="1">
      <alignment vertical="center" wrapText="1"/>
    </xf>
    <xf numFmtId="0" fontId="7" fillId="0" borderId="17" xfId="0" applyFont="1" applyBorder="1" applyAlignment="1">
      <alignment vertical="center" wrapText="1"/>
    </xf>
    <xf numFmtId="0" fontId="2" fillId="0" borderId="12" xfId="0" applyFont="1" applyBorder="1" applyAlignment="1">
      <alignment vertical="top"/>
    </xf>
    <xf numFmtId="0" fontId="2" fillId="0" borderId="5" xfId="0" applyFont="1" applyBorder="1" applyAlignment="1">
      <alignment vertical="top"/>
    </xf>
    <xf numFmtId="0" fontId="2" fillId="0" borderId="14" xfId="0" applyFont="1" applyBorder="1" applyAlignment="1">
      <alignment vertical="center" wrapText="1"/>
    </xf>
    <xf numFmtId="0" fontId="7" fillId="0" borderId="14" xfId="0" applyFont="1" applyBorder="1" applyAlignment="1">
      <alignment vertical="center"/>
    </xf>
    <xf numFmtId="14" fontId="2" fillId="0" borderId="13" xfId="1" applyNumberFormat="1" applyFont="1" applyBorder="1" applyAlignment="1">
      <alignment horizontal="center" vertical="center"/>
    </xf>
    <xf numFmtId="14" fontId="2" fillId="0" borderId="9" xfId="1" applyNumberFormat="1" applyFont="1" applyBorder="1" applyAlignment="1">
      <alignment horizontal="center" vertical="center"/>
    </xf>
    <xf numFmtId="0" fontId="2" fillId="0" borderId="5" xfId="0" applyFont="1" applyBorder="1" applyAlignment="1">
      <alignment horizontal="center" vertical="top" wrapText="1"/>
    </xf>
    <xf numFmtId="0" fontId="2" fillId="0" borderId="9" xfId="0" applyFont="1" applyBorder="1" applyAlignment="1">
      <alignment horizontal="center" vertical="center"/>
    </xf>
    <xf numFmtId="0" fontId="10" fillId="0" borderId="7" xfId="0" applyFont="1" applyBorder="1" applyAlignment="1">
      <alignment horizontal="center" vertical="center"/>
    </xf>
    <xf numFmtId="2" fontId="10" fillId="0" borderId="5"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0" fontId="10" fillId="0" borderId="9"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29" fillId="0" borderId="1" xfId="2" applyFont="1" applyBorder="1" applyAlignment="1">
      <alignment horizontal="center" vertical="center" wrapText="1"/>
    </xf>
    <xf numFmtId="0" fontId="5" fillId="0" borderId="1" xfId="2"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xf>
    <xf numFmtId="0" fontId="2" fillId="0" borderId="4" xfId="0" applyFont="1" applyBorder="1" applyAlignment="1">
      <alignment horizontal="center"/>
    </xf>
    <xf numFmtId="14" fontId="2" fillId="0" borderId="2" xfId="0" applyNumberFormat="1" applyFont="1" applyBorder="1" applyAlignment="1">
      <alignment horizontal="center" vertical="center"/>
    </xf>
    <xf numFmtId="14" fontId="2" fillId="0" borderId="4" xfId="0" applyNumberFormat="1" applyFont="1" applyBorder="1" applyAlignment="1">
      <alignment horizontal="center" vertical="center"/>
    </xf>
    <xf numFmtId="0" fontId="2" fillId="0" borderId="4" xfId="0" applyFont="1" applyBorder="1" applyAlignment="1">
      <alignment horizontal="center" vertical="top"/>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3" xfId="0" applyFont="1" applyBorder="1" applyAlignment="1">
      <alignment horizontal="center" vertical="top" wrapText="1"/>
    </xf>
    <xf numFmtId="0" fontId="2" fillId="0" borderId="1" xfId="0" applyFont="1" applyBorder="1" applyAlignment="1">
      <alignment horizont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14" fontId="7" fillId="0" borderId="2" xfId="0" applyNumberFormat="1" applyFont="1" applyBorder="1" applyAlignment="1">
      <alignment horizontal="center" vertical="center"/>
    </xf>
    <xf numFmtId="0" fontId="7" fillId="0" borderId="3" xfId="0" applyFont="1" applyBorder="1" applyAlignment="1">
      <alignment horizontal="center" vertical="center"/>
    </xf>
    <xf numFmtId="0" fontId="2" fillId="0" borderId="2" xfId="0" applyFont="1" applyBorder="1" applyAlignment="1">
      <alignment horizontal="center" vertical="top"/>
    </xf>
    <xf numFmtId="0" fontId="2" fillId="0" borderId="3" xfId="0" applyFont="1" applyBorder="1" applyAlignment="1">
      <alignment horizontal="center" vertical="top"/>
    </xf>
    <xf numFmtId="14" fontId="2" fillId="0" borderId="2" xfId="0" applyNumberFormat="1" applyFont="1" applyBorder="1" applyAlignment="1">
      <alignment horizontal="center" vertical="center"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center" wrapText="1"/>
    </xf>
    <xf numFmtId="0" fontId="31" fillId="0" borderId="6" xfId="2" applyFont="1" applyBorder="1" applyAlignment="1">
      <alignment horizontal="center" vertical="center" wrapText="1"/>
    </xf>
    <xf numFmtId="0" fontId="31" fillId="0" borderId="10" xfId="2" applyFont="1" applyBorder="1" applyAlignment="1">
      <alignment horizontal="center" vertical="center" wrapText="1"/>
    </xf>
    <xf numFmtId="0" fontId="31" fillId="0" borderId="11" xfId="2" applyFont="1" applyBorder="1" applyAlignment="1">
      <alignment horizontal="center" vertical="center" wrapText="1"/>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4" borderId="4" xfId="0" applyFont="1" applyFill="1" applyBorder="1" applyAlignment="1">
      <alignment horizontal="center" vertical="top"/>
    </xf>
    <xf numFmtId="0" fontId="5" fillId="0" borderId="2" xfId="2" applyFont="1" applyFill="1" applyBorder="1" applyAlignment="1">
      <alignment horizontal="center" vertical="top" wrapText="1"/>
    </xf>
    <xf numFmtId="0" fontId="5" fillId="0" borderId="3" xfId="2" applyFont="1" applyFill="1" applyBorder="1" applyAlignment="1">
      <alignment horizontal="center" vertical="top" wrapText="1"/>
    </xf>
    <xf numFmtId="0" fontId="5" fillId="0" borderId="4" xfId="2" applyFont="1" applyBorder="1" applyAlignment="1">
      <alignment horizontal="center" vertical="top" wrapText="1"/>
    </xf>
    <xf numFmtId="0" fontId="2" fillId="0" borderId="4" xfId="0" applyFont="1" applyBorder="1" applyAlignment="1">
      <alignment horizont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top" wrapText="1"/>
    </xf>
    <xf numFmtId="167" fontId="2" fillId="0" borderId="2" xfId="0" applyNumberFormat="1" applyFont="1" applyBorder="1" applyAlignment="1">
      <alignment horizontal="center" vertical="center" wrapText="1"/>
    </xf>
    <xf numFmtId="167" fontId="2" fillId="0" borderId="3"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167" fontId="2" fillId="0" borderId="2" xfId="0" applyNumberFormat="1" applyFont="1" applyBorder="1" applyAlignment="1">
      <alignment horizontal="center" vertical="center"/>
    </xf>
    <xf numFmtId="167"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6" xfId="0" applyFont="1" applyBorder="1" applyAlignment="1">
      <alignment horizontal="center" vertical="center" wrapText="1"/>
    </xf>
    <xf numFmtId="2" fontId="10" fillId="0" borderId="2" xfId="0" applyNumberFormat="1" applyFont="1" applyBorder="1" applyAlignment="1">
      <alignment horizontal="center" vertical="center"/>
    </xf>
    <xf numFmtId="2" fontId="10" fillId="0" borderId="3" xfId="0" applyNumberFormat="1" applyFont="1" applyBorder="1" applyAlignment="1">
      <alignment horizontal="center" vertical="center"/>
    </xf>
    <xf numFmtId="2" fontId="10" fillId="0" borderId="4"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0" fillId="0" borderId="3" xfId="0" applyFont="1" applyBorder="1" applyAlignment="1">
      <alignment horizontal="center" vertical="center"/>
    </xf>
    <xf numFmtId="0" fontId="2" fillId="0" borderId="1" xfId="0" applyFont="1" applyBorder="1" applyAlignment="1">
      <alignment horizontal="center" wrapText="1"/>
    </xf>
    <xf numFmtId="14" fontId="22"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14" fontId="2" fillId="0" borderId="3" xfId="0" applyNumberFormat="1" applyFont="1" applyBorder="1" applyAlignment="1">
      <alignment horizontal="center" vertical="center"/>
    </xf>
    <xf numFmtId="0" fontId="10" fillId="0" borderId="1" xfId="0" applyFont="1" applyBorder="1" applyAlignment="1">
      <alignment horizontal="center" vertical="center" wrapText="1"/>
    </xf>
    <xf numFmtId="14" fontId="22"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2" fillId="0" borderId="1" xfId="0" applyFont="1" applyBorder="1" applyAlignment="1">
      <alignment horizontal="center"/>
    </xf>
    <xf numFmtId="14" fontId="26" fillId="0" borderId="1" xfId="2"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14" fontId="30" fillId="0" borderId="1" xfId="2"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30" fillId="0" borderId="2" xfId="2" applyFont="1" applyBorder="1" applyAlignment="1">
      <alignment horizontal="center" vertical="center" wrapText="1"/>
    </xf>
    <xf numFmtId="0" fontId="30" fillId="0" borderId="3" xfId="2" applyFont="1" applyBorder="1" applyAlignment="1">
      <alignment horizontal="center" vertical="center" wrapText="1"/>
    </xf>
    <xf numFmtId="0" fontId="30" fillId="0" borderId="4" xfId="2" applyFont="1" applyBorder="1" applyAlignment="1">
      <alignment horizontal="center" vertical="center" wrapText="1"/>
    </xf>
    <xf numFmtId="0" fontId="2" fillId="0" borderId="4" xfId="0" applyFont="1" applyBorder="1" applyAlignment="1">
      <alignment horizontal="left" vertical="top" wrapText="1"/>
    </xf>
    <xf numFmtId="49" fontId="22"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0" fontId="10" fillId="0" borderId="5" xfId="0"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10"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30" fillId="0" borderId="1" xfId="2" applyFont="1" applyBorder="1" applyAlignment="1">
      <alignment horizontal="center" vertical="center" wrapText="1"/>
    </xf>
    <xf numFmtId="4" fontId="10" fillId="0" borderId="2" xfId="0" applyNumberFormat="1" applyFont="1" applyBorder="1" applyAlignment="1">
      <alignment horizontal="center"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12" xfId="2" applyFont="1" applyBorder="1" applyAlignment="1">
      <alignment horizontal="center" vertical="center" wrapText="1"/>
    </xf>
    <xf numFmtId="0" fontId="29" fillId="0" borderId="2" xfId="2" applyFont="1" applyBorder="1" applyAlignment="1">
      <alignment horizontal="center" vertical="center" wrapText="1"/>
    </xf>
    <xf numFmtId="0" fontId="29" fillId="0" borderId="4" xfId="2" applyFont="1" applyBorder="1" applyAlignment="1">
      <alignment horizontal="center" vertical="center" wrapText="1"/>
    </xf>
    <xf numFmtId="0" fontId="2" fillId="0" borderId="1" xfId="0" applyFont="1" applyBorder="1" applyAlignment="1">
      <alignment horizontal="center" vertical="top"/>
    </xf>
    <xf numFmtId="0" fontId="29" fillId="0" borderId="9" xfId="2" applyFont="1" applyBorder="1" applyAlignment="1">
      <alignment horizontal="center" vertical="center" wrapText="1"/>
    </xf>
    <xf numFmtId="0" fontId="5" fillId="0" borderId="1" xfId="2" applyFont="1" applyFill="1" applyBorder="1" applyAlignment="1">
      <alignment horizontal="center" vertical="center" wrapText="1"/>
    </xf>
    <xf numFmtId="10" fontId="2" fillId="0" borderId="2" xfId="0" applyNumberFormat="1"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6"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10" fontId="2" fillId="0" borderId="3" xfId="0" applyNumberFormat="1" applyFont="1" applyBorder="1" applyAlignment="1">
      <alignment horizontal="center" vertical="center"/>
    </xf>
    <xf numFmtId="10" fontId="2" fillId="0" borderId="4" xfId="0" applyNumberFormat="1" applyFont="1" applyBorder="1" applyAlignment="1">
      <alignment horizontal="center" vertical="center"/>
    </xf>
    <xf numFmtId="0" fontId="5" fillId="0" borderId="9" xfId="2" applyFont="1" applyBorder="1" applyAlignment="1">
      <alignment horizontal="center" vertical="center" wrapText="1"/>
    </xf>
    <xf numFmtId="0" fontId="2" fillId="0" borderId="2" xfId="0" applyFont="1" applyBorder="1" applyAlignment="1">
      <alignment horizontal="left" wrapText="1"/>
    </xf>
    <xf numFmtId="0" fontId="2" fillId="0" borderId="4" xfId="0" applyFont="1" applyBorder="1" applyAlignment="1">
      <alignment horizontal="left" wrapText="1"/>
    </xf>
    <xf numFmtId="4" fontId="10" fillId="0" borderId="4" xfId="0" applyNumberFormat="1" applyFont="1" applyBorder="1" applyAlignment="1">
      <alignment horizontal="center" vertical="center"/>
    </xf>
    <xf numFmtId="10" fontId="2" fillId="0" borderId="2" xfId="0" applyNumberFormat="1" applyFont="1" applyBorder="1" applyAlignment="1">
      <alignment horizontal="center" vertical="center"/>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49" fontId="2" fillId="0" borderId="2"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4" xfId="0" applyNumberFormat="1" applyFont="1" applyBorder="1" applyAlignment="1">
      <alignment horizontal="center" vertical="top"/>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7" fillId="0" borderId="1" xfId="0" applyFont="1" applyBorder="1" applyAlignment="1">
      <alignment horizontal="center" vertical="top" wrapText="1"/>
    </xf>
    <xf numFmtId="49" fontId="2" fillId="0" borderId="1" xfId="0" applyNumberFormat="1" applyFont="1" applyBorder="1" applyAlignment="1">
      <alignment horizontal="center" vertical="top"/>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top"/>
    </xf>
    <xf numFmtId="2" fontId="10" fillId="0" borderId="7" xfId="0" applyNumberFormat="1" applyFont="1" applyBorder="1" applyAlignment="1">
      <alignment horizontal="center" vertical="center"/>
    </xf>
    <xf numFmtId="49" fontId="2" fillId="0" borderId="2"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5" fillId="0" borderId="0" xfId="2" applyFont="1" applyFill="1" applyAlignment="1">
      <alignment horizontal="center" vertical="center" wrapText="1"/>
    </xf>
    <xf numFmtId="0" fontId="5" fillId="0" borderId="3" xfId="2" applyFont="1" applyBorder="1" applyAlignment="1">
      <alignment horizontal="center" vertical="center"/>
    </xf>
    <xf numFmtId="0" fontId="5" fillId="0" borderId="4" xfId="2" applyFont="1" applyBorder="1" applyAlignment="1">
      <alignment horizontal="center" vertical="center"/>
    </xf>
    <xf numFmtId="14" fontId="2" fillId="0" borderId="7" xfId="0" applyNumberFormat="1" applyFont="1" applyBorder="1" applyAlignment="1">
      <alignment horizontal="center" vertical="center"/>
    </xf>
    <xf numFmtId="165" fontId="2" fillId="0" borderId="2" xfId="0" applyNumberFormat="1" applyFont="1" applyBorder="1" applyAlignment="1">
      <alignment horizontal="center" vertical="center"/>
    </xf>
    <xf numFmtId="165" fontId="2" fillId="0" borderId="4" xfId="0" applyNumberFormat="1" applyFont="1" applyBorder="1" applyAlignment="1">
      <alignment horizontal="center" vertical="center"/>
    </xf>
    <xf numFmtId="167" fontId="2" fillId="0" borderId="1" xfId="0" applyNumberFormat="1" applyFont="1" applyBorder="1" applyAlignment="1">
      <alignment horizontal="center" vertical="center" wrapText="1"/>
    </xf>
    <xf numFmtId="0" fontId="5" fillId="0" borderId="2"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14" fontId="2" fillId="0" borderId="13"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30" fillId="0" borderId="2" xfId="2" applyFont="1" applyFill="1" applyBorder="1" applyAlignment="1">
      <alignment horizontal="center" vertical="center" wrapText="1"/>
    </xf>
    <xf numFmtId="0" fontId="30" fillId="0" borderId="3" xfId="2" applyFont="1" applyFill="1" applyBorder="1" applyAlignment="1">
      <alignment horizontal="center" vertical="center" wrapText="1"/>
    </xf>
    <xf numFmtId="0" fontId="30" fillId="0" borderId="4" xfId="2" applyFont="1" applyFill="1" applyBorder="1" applyAlignment="1">
      <alignment horizontal="center" vertical="center" wrapText="1"/>
    </xf>
    <xf numFmtId="0" fontId="16" fillId="0" borderId="2" xfId="0" applyFont="1" applyBorder="1" applyAlignment="1">
      <alignment horizontal="center" wrapText="1"/>
    </xf>
    <xf numFmtId="0" fontId="16" fillId="0" borderId="4" xfId="0" applyFont="1" applyBorder="1" applyAlignment="1">
      <alignment horizontal="center" wrapText="1"/>
    </xf>
    <xf numFmtId="10" fontId="2" fillId="0" borderId="4"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0" fontId="30" fillId="0" borderId="3" xfId="2" applyFont="1" applyFill="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5" fillId="0" borderId="3" xfId="2" applyFont="1" applyFill="1" applyBorder="1" applyAlignment="1">
      <alignment horizontal="center" vertical="center"/>
    </xf>
    <xf numFmtId="0" fontId="5" fillId="0" borderId="4" xfId="2" applyFont="1" applyFill="1" applyBorder="1" applyAlignment="1">
      <alignment horizontal="center" vertical="center"/>
    </xf>
    <xf numFmtId="49" fontId="7" fillId="0" borderId="4" xfId="0" applyNumberFormat="1" applyFont="1" applyBorder="1" applyAlignment="1">
      <alignment horizontal="center" vertical="center"/>
    </xf>
    <xf numFmtId="2" fontId="6" fillId="0" borderId="2" xfId="0" applyNumberFormat="1" applyFont="1" applyBorder="1" applyAlignment="1">
      <alignment horizontal="center" vertical="center"/>
    </xf>
    <xf numFmtId="2" fontId="6" fillId="0" borderId="4" xfId="0" applyNumberFormat="1" applyFont="1" applyBorder="1" applyAlignment="1">
      <alignment horizontal="center" vertical="center"/>
    </xf>
    <xf numFmtId="14" fontId="7" fillId="0" borderId="3" xfId="0" applyNumberFormat="1" applyFont="1" applyBorder="1" applyAlignment="1">
      <alignment horizontal="center" vertical="center"/>
    </xf>
    <xf numFmtId="14" fontId="7" fillId="0" borderId="4"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14" fontId="2" fillId="0" borderId="2" xfId="0" applyNumberFormat="1" applyFont="1" applyBorder="1" applyAlignment="1">
      <alignment horizontal="center" vertical="top"/>
    </xf>
    <xf numFmtId="14" fontId="2" fillId="0" borderId="3" xfId="0" applyNumberFormat="1" applyFont="1" applyBorder="1" applyAlignment="1">
      <alignment horizontal="center" vertical="top"/>
    </xf>
    <xf numFmtId="14" fontId="2" fillId="0" borderId="4" xfId="0" applyNumberFormat="1" applyFont="1" applyBorder="1" applyAlignment="1">
      <alignment horizontal="center" vertical="top"/>
    </xf>
    <xf numFmtId="0" fontId="2" fillId="0" borderId="3" xfId="0" applyFont="1" applyBorder="1" applyAlignment="1">
      <alignment horizontal="center" wrapText="1"/>
    </xf>
    <xf numFmtId="0" fontId="31" fillId="0" borderId="2" xfId="2" applyFont="1" applyBorder="1" applyAlignment="1">
      <alignment horizontal="center" vertical="center" wrapText="1"/>
    </xf>
    <xf numFmtId="0" fontId="31" fillId="0" borderId="3" xfId="2" applyFont="1" applyBorder="1" applyAlignment="1">
      <alignment horizontal="center" vertical="center"/>
    </xf>
    <xf numFmtId="0" fontId="31" fillId="0" borderId="4" xfId="2" applyFont="1" applyBorder="1" applyAlignment="1">
      <alignment horizontal="center" vertical="center"/>
    </xf>
    <xf numFmtId="0" fontId="5" fillId="0" borderId="1" xfId="2" applyFont="1" applyBorder="1" applyAlignment="1">
      <alignment horizont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31" fillId="0" borderId="1" xfId="2" applyFont="1" applyBorder="1" applyAlignment="1">
      <alignment horizontal="center" vertical="center" wrapText="1"/>
    </xf>
    <xf numFmtId="0" fontId="30" fillId="0" borderId="1" xfId="2" applyFont="1" applyBorder="1" applyAlignment="1">
      <alignment horizontal="center" vertical="top" wrapText="1"/>
    </xf>
    <xf numFmtId="0" fontId="13" fillId="0" borderId="1" xfId="2" applyFont="1" applyBorder="1" applyAlignment="1">
      <alignment horizontal="center" vertical="top" wrapText="1"/>
    </xf>
    <xf numFmtId="0" fontId="5" fillId="0" borderId="4" xfId="2" applyFont="1" applyFill="1" applyBorder="1" applyAlignment="1">
      <alignment horizontal="center" vertical="top" wrapText="1"/>
    </xf>
    <xf numFmtId="0" fontId="5" fillId="0" borderId="9"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2"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2" applyFont="1" applyBorder="1" applyAlignment="1">
      <alignment horizontal="center" vertical="center" wrapText="1"/>
    </xf>
    <xf numFmtId="0" fontId="31" fillId="0" borderId="3" xfId="2" applyFont="1" applyBorder="1" applyAlignment="1">
      <alignment horizontal="center" vertical="center" wrapText="1"/>
    </xf>
    <xf numFmtId="0" fontId="31"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7" fillId="0" borderId="1" xfId="2" applyFont="1" applyBorder="1" applyAlignment="1">
      <alignment horizontal="center" vertical="center" wrapText="1"/>
    </xf>
    <xf numFmtId="0" fontId="34" fillId="0" borderId="1" xfId="2" applyFont="1" applyBorder="1" applyAlignment="1">
      <alignment vertical="center" wrapText="1"/>
    </xf>
    <xf numFmtId="0" fontId="5" fillId="0" borderId="6"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11" xfId="2" applyFont="1" applyFill="1" applyBorder="1" applyAlignment="1">
      <alignment horizontal="center" vertical="center" wrapText="1"/>
    </xf>
    <xf numFmtId="0" fontId="31" fillId="0" borderId="9"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0" borderId="4" xfId="0" applyFont="1" applyBorder="1" applyAlignment="1">
      <alignment horizontal="center" vertical="center"/>
    </xf>
    <xf numFmtId="0" fontId="32" fillId="0" borderId="2" xfId="0" applyFont="1" applyBorder="1" applyAlignment="1">
      <alignment horizontal="left" vertical="top" wrapText="1"/>
    </xf>
    <xf numFmtId="0" fontId="2" fillId="0" borderId="4" xfId="0" applyFont="1" applyBorder="1" applyAlignment="1">
      <alignment horizontal="left" vertical="top"/>
    </xf>
    <xf numFmtId="0" fontId="30" fillId="0" borderId="1" xfId="2" applyFont="1" applyFill="1" applyBorder="1" applyAlignment="1">
      <alignment horizontal="center" vertical="center" wrapText="1"/>
    </xf>
    <xf numFmtId="0" fontId="5" fillId="0" borderId="3" xfId="2" applyFont="1" applyFill="1" applyBorder="1" applyAlignment="1">
      <alignment horizontal="center" vertical="top"/>
    </xf>
    <xf numFmtId="0" fontId="5" fillId="0" borderId="4" xfId="2" applyFont="1" applyFill="1" applyBorder="1" applyAlignment="1">
      <alignment horizontal="center" vertical="top"/>
    </xf>
    <xf numFmtId="0" fontId="32" fillId="0" borderId="2" xfId="0" applyFont="1" applyBorder="1" applyAlignment="1">
      <alignment vertical="top" wrapText="1"/>
    </xf>
    <xf numFmtId="49" fontId="7" fillId="0" borderId="2" xfId="0" applyNumberFormat="1" applyFont="1" applyBorder="1" applyAlignment="1">
      <alignment horizontal="center" vertical="top" wrapText="1"/>
    </xf>
    <xf numFmtId="49" fontId="7" fillId="0" borderId="4" xfId="0" applyNumberFormat="1" applyFont="1" applyBorder="1" applyAlignment="1">
      <alignment horizontal="center" vertical="top"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7" fillId="0" borderId="2" xfId="0" applyFont="1" applyBorder="1" applyAlignment="1">
      <alignment horizontal="center" vertical="center"/>
    </xf>
    <xf numFmtId="0" fontId="12" fillId="0" borderId="6" xfId="0" applyFont="1" applyBorder="1" applyAlignment="1">
      <alignment horizont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14" fontId="7" fillId="0" borderId="2" xfId="1" applyNumberFormat="1" applyFont="1" applyFill="1" applyBorder="1" applyAlignment="1">
      <alignment horizontal="center" vertical="center"/>
    </xf>
    <xf numFmtId="14" fontId="7" fillId="0" borderId="3" xfId="1" applyNumberFormat="1" applyFont="1" applyFill="1" applyBorder="1" applyAlignment="1">
      <alignment horizontal="center" vertical="center"/>
    </xf>
    <xf numFmtId="14" fontId="7" fillId="0" borderId="4" xfId="1" applyNumberFormat="1" applyFont="1" applyFill="1" applyBorder="1" applyAlignment="1">
      <alignment horizontal="center" vertical="center"/>
    </xf>
    <xf numFmtId="14" fontId="7" fillId="0" borderId="1" xfId="0" applyNumberFormat="1"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14" fontId="12" fillId="0" borderId="1" xfId="0" applyNumberFormat="1" applyFont="1" applyBorder="1" applyAlignment="1">
      <alignment horizontal="center" vertical="center" wrapText="1"/>
    </xf>
    <xf numFmtId="14" fontId="2" fillId="0" borderId="13" xfId="1" applyNumberFormat="1" applyFont="1" applyBorder="1" applyAlignment="1">
      <alignment horizontal="center" vertical="center"/>
    </xf>
    <xf numFmtId="14" fontId="2" fillId="0" borderId="3" xfId="1" applyNumberFormat="1" applyFont="1" applyBorder="1" applyAlignment="1">
      <alignment horizontal="center" vertical="center"/>
    </xf>
    <xf numFmtId="4" fontId="10" fillId="0" borderId="2" xfId="1" applyNumberFormat="1" applyFont="1" applyBorder="1" applyAlignment="1">
      <alignment horizontal="center" vertical="center" wrapText="1"/>
    </xf>
    <xf numFmtId="0" fontId="10" fillId="0" borderId="3" xfId="1" applyNumberFormat="1" applyFont="1" applyBorder="1" applyAlignment="1">
      <alignment horizontal="center" vertical="center" wrapText="1"/>
    </xf>
    <xf numFmtId="0" fontId="10" fillId="0" borderId="4" xfId="1" applyNumberFormat="1" applyFont="1" applyBorder="1" applyAlignment="1">
      <alignment horizontal="center" vertical="center" wrapText="1"/>
    </xf>
    <xf numFmtId="14" fontId="7" fillId="0" borderId="1" xfId="1" applyNumberFormat="1" applyFont="1" applyBorder="1" applyAlignment="1">
      <alignment horizontal="center" vertical="center"/>
    </xf>
    <xf numFmtId="0" fontId="2" fillId="0" borderId="0" xfId="0" applyFont="1" applyAlignment="1">
      <alignment horizontal="left"/>
    </xf>
    <xf numFmtId="164" fontId="10" fillId="0" borderId="2" xfId="1" applyNumberFormat="1" applyFont="1" applyBorder="1" applyAlignment="1">
      <alignment horizontal="center" vertical="center" wrapText="1"/>
    </xf>
    <xf numFmtId="164" fontId="10" fillId="0" borderId="3" xfId="1" applyNumberFormat="1" applyFont="1" applyBorder="1" applyAlignment="1">
      <alignment horizontal="center" vertical="center" wrapText="1"/>
    </xf>
    <xf numFmtId="164" fontId="10" fillId="0" borderId="4" xfId="1" applyNumberFormat="1" applyFont="1" applyBorder="1" applyAlignment="1">
      <alignment horizontal="center" vertical="center" wrapText="1"/>
    </xf>
    <xf numFmtId="14" fontId="2" fillId="0" borderId="1" xfId="1" applyNumberFormat="1" applyFont="1" applyBorder="1" applyAlignment="1">
      <alignment horizontal="center" vertical="center"/>
    </xf>
    <xf numFmtId="4" fontId="10" fillId="0" borderId="3" xfId="1" applyNumberFormat="1" applyFont="1" applyBorder="1" applyAlignment="1">
      <alignment horizontal="center" vertical="center" wrapText="1"/>
    </xf>
    <xf numFmtId="4" fontId="10" fillId="0" borderId="4" xfId="1" applyNumberFormat="1" applyFont="1" applyBorder="1" applyAlignment="1">
      <alignment horizontal="center" vertical="center" wrapText="1"/>
    </xf>
    <xf numFmtId="14" fontId="2" fillId="0" borderId="9" xfId="1" applyNumberFormat="1" applyFont="1" applyBorder="1" applyAlignment="1">
      <alignment horizontal="center" vertical="center"/>
    </xf>
    <xf numFmtId="0" fontId="10" fillId="0" borderId="2" xfId="1" applyNumberFormat="1" applyFont="1" applyBorder="1" applyAlignment="1">
      <alignment horizontal="center" vertical="center" wrapText="1"/>
    </xf>
    <xf numFmtId="14" fontId="2" fillId="0" borderId="2" xfId="1" applyNumberFormat="1" applyFont="1" applyBorder="1" applyAlignment="1">
      <alignment horizontal="center" vertical="center"/>
    </xf>
    <xf numFmtId="14" fontId="2" fillId="0" borderId="4" xfId="1" applyNumberFormat="1" applyFont="1" applyBorder="1" applyAlignment="1">
      <alignment horizontal="center" vertical="center"/>
    </xf>
    <xf numFmtId="4" fontId="6" fillId="0" borderId="2" xfId="1" applyNumberFormat="1" applyFont="1" applyBorder="1" applyAlignment="1">
      <alignment horizontal="center" vertical="center" wrapText="1"/>
    </xf>
    <xf numFmtId="4" fontId="6" fillId="0" borderId="3" xfId="1" applyNumberFormat="1" applyFont="1" applyBorder="1" applyAlignment="1">
      <alignment horizontal="center" vertical="center" wrapText="1"/>
    </xf>
    <xf numFmtId="4" fontId="6" fillId="0" borderId="4" xfId="1"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0" borderId="3" xfId="0" applyFont="1" applyBorder="1" applyAlignment="1">
      <alignment horizontal="left" vertical="top" wrapText="1"/>
    </xf>
    <xf numFmtId="49" fontId="7" fillId="0" borderId="3" xfId="0" applyNumberFormat="1" applyFont="1" applyBorder="1" applyAlignment="1">
      <alignment horizontal="left" vertical="top"/>
    </xf>
    <xf numFmtId="49" fontId="7" fillId="0" borderId="4" xfId="0" applyNumberFormat="1" applyFont="1" applyBorder="1" applyAlignment="1">
      <alignment horizontal="left" vertical="top"/>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7" xfId="0" applyFont="1" applyBorder="1" applyAlignment="1">
      <alignment horizontal="center" vertical="center" wrapText="1"/>
    </xf>
    <xf numFmtId="0" fontId="30" fillId="0" borderId="2" xfId="2" applyFont="1" applyBorder="1" applyAlignment="1">
      <alignment horizontal="center" vertical="top" wrapText="1"/>
    </xf>
    <xf numFmtId="0" fontId="30" fillId="0" borderId="3" xfId="2" applyFont="1" applyBorder="1" applyAlignment="1">
      <alignment horizontal="center" vertical="top" wrapText="1"/>
    </xf>
    <xf numFmtId="0" fontId="30" fillId="0" borderId="4" xfId="2" applyFont="1" applyBorder="1" applyAlignment="1">
      <alignment horizontal="center" vertical="top" wrapText="1"/>
    </xf>
    <xf numFmtId="0" fontId="31" fillId="0" borderId="9" xfId="2" applyFont="1" applyBorder="1" applyAlignment="1">
      <alignment horizontal="center" vertical="center" wrapText="1"/>
    </xf>
    <xf numFmtId="0" fontId="30" fillId="0" borderId="4" xfId="2" applyFont="1" applyFill="1" applyBorder="1" applyAlignment="1">
      <alignment horizontal="center" vertical="center"/>
    </xf>
    <xf numFmtId="0" fontId="30" fillId="0" borderId="7" xfId="2" applyFont="1" applyBorder="1" applyAlignment="1">
      <alignment horizontal="center" vertical="center" wrapText="1"/>
    </xf>
    <xf numFmtId="0" fontId="30" fillId="0" borderId="8" xfId="2" applyFont="1" applyBorder="1" applyAlignment="1">
      <alignment horizontal="center" vertical="center" wrapText="1"/>
    </xf>
    <xf numFmtId="0" fontId="30" fillId="0" borderId="12" xfId="2" applyFont="1" applyBorder="1" applyAlignment="1">
      <alignment horizontal="center" vertical="center" wrapText="1"/>
    </xf>
    <xf numFmtId="49" fontId="2" fillId="0" borderId="13" xfId="0" applyNumberFormat="1" applyFont="1" applyBorder="1" applyAlignment="1">
      <alignment horizontal="center" vertical="center"/>
    </xf>
  </cellXfs>
  <cellStyles count="8">
    <cellStyle name="Comma" xfId="1" builtinId="3"/>
    <cellStyle name="Comma 2" xfId="6" xr:uid="{40FB5BEE-3CC9-4679-8064-2107582752E4}"/>
    <cellStyle name="Hyperlink" xfId="2" builtinId="8"/>
    <cellStyle name="Hyperlink 2" xfId="4" xr:uid="{C8284A62-4F64-4A02-BA39-8249D1B0D200}"/>
    <cellStyle name="Normal" xfId="0" builtinId="0"/>
    <cellStyle name="Normal 2" xfId="7" xr:uid="{79AF50DD-1FA5-4CAF-8424-E3BF5EFF3076}"/>
    <cellStyle name="Normal 5" xfId="3" xr:uid="{09DF345A-F87C-4DA0-A0BD-3B9AC2CAED87}"/>
    <cellStyle name="Per cent" xfId="5" builtinId="5"/>
  </cellStyles>
  <dxfs count="0"/>
  <tableStyles count="0" defaultTableStyle="TableStyleMedium2" defaultPivotStyle="PivotStyleLight16"/>
  <colors>
    <mruColors>
      <color rgb="FFE4FFEF"/>
      <color rgb="FF00C1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sinvesticijos.lt/dokumentai/fi-05-01-fi-05-02-integralios-slaugos-ir-globos-paslaugos-namuose-islaidu-fi-nustatymo-tyrimas-05-versija" TargetMode="External"/><Relationship Id="rId21" Type="http://schemas.openxmlformats.org/officeDocument/2006/relationships/hyperlink" Target="https://2021.esinvesticijos.lt/dokumentai/fi-10-01-fi-10-02-slapyniu-atkurimo-veiklu-fi-nustatymo-tyrimas" TargetMode="External"/><Relationship Id="rId324" Type="http://schemas.openxmlformats.org/officeDocument/2006/relationships/hyperlink" Target="https://www.esf.lt/wp-content/uploads/2025/05/Biologines-ivairoves-issaugojimo-tvarkant-pievas-ir-slapynes-islaidu-FI_v02.pdf" TargetMode="External"/><Relationship Id="rId531" Type="http://schemas.openxmlformats.org/officeDocument/2006/relationships/hyperlink" Target="https://esinvesticijos.lt/dokumentai/suteiktu-konsultaciju-inovaciju-klausimais-vienos-valandos-fi" TargetMode="External"/><Relationship Id="rId629" Type="http://schemas.openxmlformats.org/officeDocument/2006/relationships/hyperlink" Target="https://2021.esinvesticijos.lt/dokumentai/fi-72-01-fi-72-16-invaziniu-rusiu-naikinimo-islaidu-fiksuotuju-vieneto-ikainiu-nustatymo-tyrimas-02-versija" TargetMode="External"/><Relationship Id="rId170" Type="http://schemas.openxmlformats.org/officeDocument/2006/relationships/hyperlink" Target="https://2021.esinvesticijos.lt/dokumentai/fi-32-01-fi-32-07-kelioniu-i-uzsieni-islaidu-fiksuotuju-vieneto-ikainiu-nustatymo-tyrimas" TargetMode="External"/><Relationship Id="rId268" Type="http://schemas.openxmlformats.org/officeDocument/2006/relationships/hyperlink" Target="https://www.esf.lt/data/public/uploads/2024/10/saules-elektriniu-fi-tyrimas_ezufkp_b-dalis.pdf" TargetMode="External"/><Relationship Id="rId475" Type="http://schemas.openxmlformats.org/officeDocument/2006/relationships/hyperlink" Target="https://esinvesticijos.lt/dokumentai/2021-2027-metu-europos-sajungos-fondu-investiciju-programa" TargetMode="External"/><Relationship Id="rId32" Type="http://schemas.openxmlformats.org/officeDocument/2006/relationships/hyperlink" Target="https://esinvesticijos.lt/dokumentai/fi-18-01-neformaliojo-svietimo-ir-savisvietos-budu-igytu-kompetenciju-pripazinimo-fi" TargetMode="External"/><Relationship Id="rId128" Type="http://schemas.openxmlformats.org/officeDocument/2006/relationships/hyperlink" Target="https://2021.esinvesticijos.lt/dokumentai/fi-13-01-fi-13-02-saules-elektriniu-isigijimo-namu-ukiu-elektros-energijos-poreikiams-fi-nustatymo-tyrimas" TargetMode="External"/><Relationship Id="rId335" Type="http://schemas.openxmlformats.org/officeDocument/2006/relationships/hyperlink" Target="https://www.esinvesticijos.lt/dokumentai/2021-2027-metu-europos-sajungos-fondu-investiciju-programa" TargetMode="External"/><Relationship Id="rId542" Type="http://schemas.openxmlformats.org/officeDocument/2006/relationships/hyperlink" Target="https://esinvesticijos.lt/dokumentai/fi-04-03-fi-04-08-ukio-subjektu-irengtu-saules-elektriniu-islaidu-fi-nustatymo-tyrimas?version=1" TargetMode="External"/><Relationship Id="rId181" Type="http://schemas.openxmlformats.org/officeDocument/2006/relationships/hyperlink" Target="https://www.esinvesticijos.lt/dokumentai/2021-2027-metu-europos-sajungos-fondu-investiciju-programa" TargetMode="External"/><Relationship Id="rId402" Type="http://schemas.openxmlformats.org/officeDocument/2006/relationships/hyperlink" Target="https://esinvesticijos.lt/dokumentai/2021-2027-metu-europos-sajungos-fondu-investiciju-programa" TargetMode="External"/><Relationship Id="rId279" Type="http://schemas.openxmlformats.org/officeDocument/2006/relationships/hyperlink" Target="https://www.esf.lt/projektai/supaprastintu-mokejimu-centras/parengti-fiksuotuju-dydziu-tyrimai/" TargetMode="External"/><Relationship Id="rId486" Type="http://schemas.openxmlformats.org/officeDocument/2006/relationships/hyperlink" Target="https://www.esf.lt/projektai/supaprastintu-mokejimu-centras/parengti-fiksuotuju-dydziu-tyrimai/" TargetMode="External"/><Relationship Id="rId43" Type="http://schemas.openxmlformats.org/officeDocument/2006/relationships/hyperlink" Target="https://www.esinvesticijos.lt/dokumentai/fi-28-01-fi-28-05-projektu-dalyviu-bedarbiu-profesinio-mokymo-pagal-pameistrystes-forma-fiksuotuju-vieneto-ikainiu-nustatymo-tyrimas-04-versija" TargetMode="External"/><Relationship Id="rId139" Type="http://schemas.openxmlformats.org/officeDocument/2006/relationships/hyperlink" Target="https://esinvesticijos.lt/dokumentai/fi-19-01-fi-19-02-vejo-elektriniu-irangos-bei-irengimo-islaidu-fi" TargetMode="External"/><Relationship Id="rId346" Type="http://schemas.openxmlformats.org/officeDocument/2006/relationships/hyperlink" Target="https://esinvesticijos.lt/dokumentai/2021-2027-metu-europos-sajungos-fondu-investiciju-programa" TargetMode="External"/><Relationship Id="rId553" Type="http://schemas.openxmlformats.org/officeDocument/2006/relationships/hyperlink" Target="https://esinvesticijos.lt/dokumentai/fi-56-01-fi-56-09-darbuotojo-komandiruotes-i-es-valstybe-fi-nustatymo-tyrimas" TargetMode="External"/><Relationship Id="rId192" Type="http://schemas.openxmlformats.org/officeDocument/2006/relationships/hyperlink" Target="https://esinvesticijos.lt/dokumentai/fi-55-01-fi-55-02-karsto-vandens-skaitikliu-fi-nustatymo-tyrimas" TargetMode="External"/><Relationship Id="rId206" Type="http://schemas.openxmlformats.org/officeDocument/2006/relationships/hyperlink" Target="https://esinvesticijos.lt/dokumentai/fi-51-01-fi-51-02-produkto-ekologinio-projektavimo-fi-nustatymo-tyrimas" TargetMode="External"/><Relationship Id="rId413" Type="http://schemas.openxmlformats.org/officeDocument/2006/relationships/hyperlink" Target="https://esinvesticijos.lt/dokumentai/fi-08-01-fi-08-06-privaciu-ja-ir-viesojo-valdymo-instituciju-projektu-dalyviu-du-fi-nustatymo-tyrimas-04-versija" TargetMode="External"/><Relationship Id="rId497" Type="http://schemas.openxmlformats.org/officeDocument/2006/relationships/hyperlink" Target="https://www.esinvesticijos.lt/dokumentai/2021-2027-metu-europos-sajungos-fondu-investiciju-programa" TargetMode="External"/><Relationship Id="rId620" Type="http://schemas.openxmlformats.org/officeDocument/2006/relationships/hyperlink" Target="https://esinvesticijos.lt/dokumentai/2021-2027-metu-europos-sajungos-fondu-investiciju-programa" TargetMode="External"/><Relationship Id="rId357" Type="http://schemas.openxmlformats.org/officeDocument/2006/relationships/hyperlink" Target="https://esinvesticijos.lt/dokumentai/2021-2027-metu-europos-sajungos-fondu-investiciju-programa" TargetMode="External"/><Relationship Id="rId54" Type="http://schemas.openxmlformats.org/officeDocument/2006/relationships/hyperlink" Target="https://www.esf.lt/data/public/uploads/2023/06/vietos-pletros-strategijos-parengimo-fs_02-versija.pdf" TargetMode="External"/><Relationship Id="rId217" Type="http://schemas.openxmlformats.org/officeDocument/2006/relationships/hyperlink" Target="https://esinvesticijos.lt/dokumentai/fi-48-01-fi-48-02-bedarbiu-dalyvavusiu-stazuoteje-dienos-fi-nustatymo-tyrimas" TargetMode="External"/><Relationship Id="rId564" Type="http://schemas.openxmlformats.org/officeDocument/2006/relationships/hyperlink" Target="https://esinvesticijos.lt/dokumentai/2021-2027-metu-europos-sajungos-fondu-investiciju-programa" TargetMode="External"/><Relationship Id="rId424" Type="http://schemas.openxmlformats.org/officeDocument/2006/relationships/hyperlink" Target="https://www.esinvesticijos.lt/dokumentai/fi-17-01-fi-17-02-profesinio-mokymo-istaigu-mokiniu-mobilumo-i-sektorinius-praktinio-mokymo-centrus-islaidu-fi-nustatymo-tyrimas-04-versija" TargetMode="External"/><Relationship Id="rId631" Type="http://schemas.openxmlformats.org/officeDocument/2006/relationships/hyperlink" Target="https://esinvesticijos.lt/dokumentai/2021-2027-metu-europos-sajungos-fondu-investiciju-programa" TargetMode="External"/><Relationship Id="rId270" Type="http://schemas.openxmlformats.org/officeDocument/2006/relationships/hyperlink" Target="https://www.esf.lt/wp-content/uploads/2025/06/Aprasas_Laivu-pjaustymo-FI_B-dalis.pdf" TargetMode="External"/><Relationship Id="rId65" Type="http://schemas.openxmlformats.org/officeDocument/2006/relationships/hyperlink" Target="https://esinvesticijos.lt/dokumentai/fi-16-01-fi-16-04-prof-mokymo-programu-moksleiviu-prof-mokymo-pagal-pameistrystes-forma-fi" TargetMode="External"/><Relationship Id="rId130" Type="http://schemas.openxmlformats.org/officeDocument/2006/relationships/hyperlink" Target="https://2021.esinvesticijos.lt/dokumentai/fi-13-01-fi-13-02-saules-elektriniu-isigijimo-namu-ukiu-elektros-energijos-poreikiams-fi-nustatymo-tyrimas" TargetMode="External"/><Relationship Id="rId368" Type="http://schemas.openxmlformats.org/officeDocument/2006/relationships/hyperlink" Target="https://esinvesticijos.lt/dokumentai/2021-2027-metu-europos-sajungos-fondu-investiciju-programa" TargetMode="External"/><Relationship Id="rId575" Type="http://schemas.openxmlformats.org/officeDocument/2006/relationships/hyperlink" Target="https://www.esf.lt/data/public/uploads/2024/04/ekologines-gamybos-fi-nustatymo-tyrimas_v.01.pdf" TargetMode="External"/><Relationship Id="rId228" Type="http://schemas.openxmlformats.org/officeDocument/2006/relationships/hyperlink" Target="https://2021.esinvesticijos.lt/dokumentai/fi-08-01-fi-08-06-privaciu-ja-ir-viesojo-valdymo-instituciju-projektu-dalyviu-du-fi-nustatymo-tyrimas" TargetMode="External"/><Relationship Id="rId435" Type="http://schemas.openxmlformats.org/officeDocument/2006/relationships/hyperlink" Target="https://2021.esinvesticijos.lt/dokumentai/fi-33-01-kompleksiniu-paslaugu-seimai-fiksuotuju-vieneto-ikainiu-nustatymo-tyrimas-04-versija?version=1" TargetMode="External"/><Relationship Id="rId281" Type="http://schemas.openxmlformats.org/officeDocument/2006/relationships/hyperlink" Target="https://2021.esinvesticijos.lt/dokumentai/fi-03-01-fi-03-12-elektromobiliu-ikrovimo-prieigu-irengimo-islaidu-fi-nustatymo-tyrimas" TargetMode="External"/><Relationship Id="rId502" Type="http://schemas.openxmlformats.org/officeDocument/2006/relationships/hyperlink" Target="https://esinvesticijos.lt/dokumentai/fi-27-01-fi-27-04-bedarbiu-profesinio-mokymo-fi-nustatymo-tyrimas" TargetMode="External"/><Relationship Id="rId76"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141" Type="http://schemas.openxmlformats.org/officeDocument/2006/relationships/hyperlink" Target="https://www.esf.lt/data/public/uploads/2024/01/b-dalis.-kelioniu-islaidu-lietuvoje-fi-nustatymo-tyrimas_pmif.pdf" TargetMode="External"/><Relationship Id="rId379" Type="http://schemas.openxmlformats.org/officeDocument/2006/relationships/hyperlink" Target="https://esinvesticijos.lt/dokumentai/2021-2027-metu-europos-sajungos-fondu-investiciju-programa" TargetMode="External"/><Relationship Id="rId586" Type="http://schemas.openxmlformats.org/officeDocument/2006/relationships/hyperlink" Target="https://www.esinvesticijos.lt/dokumentai/saules-elektrines-irengimo-namu-ukiuose-islaidu-fi-rrf" TargetMode="External"/><Relationship Id="rId7" Type="http://schemas.openxmlformats.org/officeDocument/2006/relationships/hyperlink" Target="https://esinvesticijos.lt/dokumentai/fi-07-01-dirbanciuju-mokymo-valandos-fiksuotojo-vieneto-ikainio-nustatymo-tyrimas-05-versija" TargetMode="External"/><Relationship Id="rId239" Type="http://schemas.openxmlformats.org/officeDocument/2006/relationships/hyperlink" Target="https://esinvesticijos.lt/dokumentai/fi-14-01-fi-14-28-katilu-keitimo-namu-ukiuose-islaidu-fi" TargetMode="External"/><Relationship Id="rId446" Type="http://schemas.openxmlformats.org/officeDocument/2006/relationships/hyperlink" Target="https://esinvesticijos.lt/dokumentai/2021-2027-metu-europos-sajungos-fondu-investiciju-programa" TargetMode="External"/><Relationship Id="rId292" Type="http://schemas.openxmlformats.org/officeDocument/2006/relationships/hyperlink" Target="https://esinvesticijos.lt/dokumentai/fi-27-01-fi-27-04-bedarbiu-profesinio-mokymo-fi-nustatymo-tyrimas" TargetMode="External"/><Relationship Id="rId306" Type="http://schemas.openxmlformats.org/officeDocument/2006/relationships/hyperlink" Target="https://www.esinvesticijos.lt/dokumentai/2021-2027-metu-europos-sajungos-fondu-investiciju-programa" TargetMode="External"/><Relationship Id="rId87" Type="http://schemas.openxmlformats.org/officeDocument/2006/relationships/hyperlink" Target="https://esinvesticijos.lt/dokumentai/2021-2027-metu-europos-sajungos-fondu-investiciju-programa" TargetMode="External"/><Relationship Id="rId513" Type="http://schemas.openxmlformats.org/officeDocument/2006/relationships/hyperlink" Target="https://esinvesticijos.lt/dokumentai/fi-47-01-savanorisko-darbo-inaso-fi-nustatymo-tyrimas" TargetMode="External"/><Relationship Id="rId597" Type="http://schemas.openxmlformats.org/officeDocument/2006/relationships/hyperlink" Target="https://2021.esinvesticijos.lt/dokumentai/fi-08-01-fi-08-06-privaciu-ja-ir-viesojo-valdymo-instituciju-projektu-dalyviu-du-fi-nustatymo-tyrimas" TargetMode="External"/><Relationship Id="rId152" Type="http://schemas.openxmlformats.org/officeDocument/2006/relationships/hyperlink" Target="https://esinvesticijos.lt/dokumentai/fs-01-01-fs-01-04-viesinimo-fs" TargetMode="External"/><Relationship Id="rId457" Type="http://schemas.openxmlformats.org/officeDocument/2006/relationships/hyperlink" Target="https://esinvesticijos.lt/dokumentai/2021-2027-metu-europos-sajungos-fondu-investiciju-programa" TargetMode="External"/><Relationship Id="rId14" Type="http://schemas.openxmlformats.org/officeDocument/2006/relationships/hyperlink" Target="https://2021.esinvesticijos.lt/dokumentai/fi-04-03-fi-04-08-ukio-subjektu-irengtu-saules-elektriniu-islaidu-fi-nustatymo-tyrimas-02-versija" TargetMode="External"/><Relationship Id="rId317" Type="http://schemas.openxmlformats.org/officeDocument/2006/relationships/hyperlink" Target="https://www.esf.lt/projektai/supaprastintu-mokejimu-centras/parengti-fiksuotuju-dydziu-tyrimai/" TargetMode="External"/><Relationship Id="rId524" Type="http://schemas.openxmlformats.org/officeDocument/2006/relationships/hyperlink" Target="https://esinvesticijos.lt/dokumentai/fi-52-01-fi-52-02-gamybos-technologiju-audito-fi-nustatymo-tyrimas" TargetMode="External"/><Relationship Id="rId98" Type="http://schemas.openxmlformats.org/officeDocument/2006/relationships/hyperlink" Target="https://esinvesticijos.lt/dokumentai/2021-2027-metu-europos-sajungos-fondu-investiciju-programa" TargetMode="External"/><Relationship Id="rId163" Type="http://schemas.openxmlformats.org/officeDocument/2006/relationships/hyperlink" Target="https://esinvesticijos.lt/dokumentai/fi-22-01-fi-22-02-kelioniu-islaidu-lietuvoje-fi-nustatymo-tyrimas-nkl" TargetMode="External"/><Relationship Id="rId370" Type="http://schemas.openxmlformats.org/officeDocument/2006/relationships/hyperlink" Target="https://esinvesticijos.lt/dokumentai/2021-2027-metu-europos-sajungos-fondu-investiciju-programa" TargetMode="External"/><Relationship Id="rId230" Type="http://schemas.openxmlformats.org/officeDocument/2006/relationships/hyperlink" Target="https://esinvesticijos.lt/dokumentai/2021-2027-metu-europos-sajungos-fondu-investiciju-programa" TargetMode="External"/><Relationship Id="rId468" Type="http://schemas.openxmlformats.org/officeDocument/2006/relationships/hyperlink" Target="https://esinvesticijos.lt/dokumentai/2021-2027-metu-europos-sajungos-fondu-investiciju-programa" TargetMode="External"/><Relationship Id="rId25" Type="http://schemas.openxmlformats.org/officeDocument/2006/relationships/hyperlink" Target="https://2021.esinvesticijos.lt/dokumentai/fi-13-01-fi-13-02-saules-elektriniu-isigijimo-namu-ukiu-elektros-energijos-poreikiams-fi-nustatymo-tyrimas" TargetMode="External"/><Relationship Id="rId328" Type="http://schemas.openxmlformats.org/officeDocument/2006/relationships/hyperlink" Target="https://esinvesticijos.lt/dokumentai/2021-2027-metu-europos-sajungos-fondu-investiciju-programa" TargetMode="External"/><Relationship Id="rId535" Type="http://schemas.openxmlformats.org/officeDocument/2006/relationships/hyperlink" Target="https://www.esinvesticijos.lt/dokumentai/fi-72-bendruju-igudziu-mokymu-fi" TargetMode="External"/><Relationship Id="rId174" Type="http://schemas.openxmlformats.org/officeDocument/2006/relationships/hyperlink" Target="https://esinvesticijos.lt/dokumentai/fi-48-01-fi-48-02-bedarbiu-dalyvavusiu-stazuoteje-dienos-fi-nustatymo-tyrimas" TargetMode="External"/><Relationship Id="rId381" Type="http://schemas.openxmlformats.org/officeDocument/2006/relationships/hyperlink" Target="https://esinvesticijos.lt/dokumentai/2021-2027-metu-europos-sajungos-fondu-investiciju-programa" TargetMode="External"/><Relationship Id="rId602" Type="http://schemas.openxmlformats.org/officeDocument/2006/relationships/hyperlink" Target="https://2021.esinvesticijos.lt/dokumentai/fi-13-01-fi-13-02-saules-elektriniu-isigijimo-namu-ukiu-elektros-energijos-poreikiams-fi-nustatymo-tyrimas" TargetMode="External"/><Relationship Id="rId241" Type="http://schemas.openxmlformats.org/officeDocument/2006/relationships/hyperlink" Target="https://esinvesticijos.lt/dokumentai/fi-16-01-fi-16-04-prof-mokymo-programu-moksleiviu-prof-mokymo-pagal-pameistrystes-forma-fi" TargetMode="External"/><Relationship Id="rId479" Type="http://schemas.openxmlformats.org/officeDocument/2006/relationships/hyperlink" Target="https://www.esinvesticijos.lt/dokumentai/fi-76-01-subsidijos-darbo-vietai-steigti-fi-nustatymo-tyrimas-naujos-kartos-lietuva" TargetMode="External"/><Relationship Id="rId36" Type="http://schemas.openxmlformats.org/officeDocument/2006/relationships/hyperlink" Target="https://2021.esinvesticijos.lt/dokumentai/fi-14-01-fi-14-28-katilu-keitimo-namu-ukiuose-islaidu-fi-nustatymo-tyrimas" TargetMode="External"/><Relationship Id="rId339" Type="http://schemas.openxmlformats.org/officeDocument/2006/relationships/hyperlink" Target="https://www.esf.lt/wp-content/uploads/2024/12/Gamtotvarkos-islaidu-FI-nustatymo-tyrimas_B-dalis_skelbimui_2025-02.pdf" TargetMode="External"/><Relationship Id="rId546" Type="http://schemas.openxmlformats.org/officeDocument/2006/relationships/hyperlink" Target="https://www.esinvesticijos.lt/dokumentai/fi-42-01-fi-42-13-prof-mokymo-ir-neformalaus-suaugusiuju-svietimo-kurio-metu-igyjama-apvk-fi-nustatymo-tyrimas" TargetMode="External"/><Relationship Id="rId101" Type="http://schemas.openxmlformats.org/officeDocument/2006/relationships/hyperlink" Target="https://esinvesticijos.lt/dokumentai/2021-2027-metu-europos-sajungos-fondu-investiciju-programa" TargetMode="External"/><Relationship Id="rId185" Type="http://schemas.openxmlformats.org/officeDocument/2006/relationships/hyperlink" Target="https://www.esinvesticijos.lt/dokumentai/2021-2027-metu-europos-sajungos-fondu-investiciju-programa" TargetMode="External"/><Relationship Id="rId406" Type="http://schemas.openxmlformats.org/officeDocument/2006/relationships/hyperlink" Target="https://esinvesticijos.lt/dokumentai/2021-2027-metu-europos-sajungos-fondu-investiciju-programa" TargetMode="External"/><Relationship Id="rId392" Type="http://schemas.openxmlformats.org/officeDocument/2006/relationships/hyperlink" Target="https://www.esf.lt/wp-content/uploads/2024/12/Bendruju-igudziu-mokymu-valandos-FI_B-dalis_V02.pdf" TargetMode="External"/><Relationship Id="rId613" Type="http://schemas.openxmlformats.org/officeDocument/2006/relationships/hyperlink" Target="https://esinvesticijos.lt/dokumentai/2021-2027-metu-europos-sajungos-fondu-investiciju-programa" TargetMode="External"/><Relationship Id="rId252" Type="http://schemas.openxmlformats.org/officeDocument/2006/relationships/hyperlink" Target="https://www.esf.lt/data/public/uploads/2024/08/fi-21.v03.du-projekto-personalui_papildyta.pdf" TargetMode="External"/><Relationship Id="rId294" Type="http://schemas.openxmlformats.org/officeDocument/2006/relationships/hyperlink" Target="https://esinvesticijos.lt/dokumentai/fi-30-01-bedarbiu-neformaliojo-svietimo-ir-savisvietos-budu-igytu-kompetenciju-pripazinimo-fi-nustatymo-tyrimas" TargetMode="External"/><Relationship Id="rId308" Type="http://schemas.openxmlformats.org/officeDocument/2006/relationships/hyperlink" Target="https://www.esinvesticijos.lt/dokumentai/2021-2027-metu-europos-sajungos-fondu-investiciju-programa" TargetMode="External"/><Relationship Id="rId515" Type="http://schemas.openxmlformats.org/officeDocument/2006/relationships/hyperlink" Target="https://esinvesticijos.lt/dokumentai/fi-48-01-fi-48-02-bedarbiu-dalyvavusiu-stazuoteje-dienos-fi-nustatymo-tyrimas" TargetMode="External"/><Relationship Id="rId47" Type="http://schemas.openxmlformats.org/officeDocument/2006/relationships/hyperlink" Target="https://2021.esinvesticijos.lt/dokumentai/fi-33-01-kompleksiniu-paslaugu-seimai-fiksuotuju-vieneto-ikainiu-nustatymo-tyrimas-04-versija?version=1" TargetMode="External"/><Relationship Id="rId89" Type="http://schemas.openxmlformats.org/officeDocument/2006/relationships/hyperlink" Target="https://esinvesticijos.lt/dokumentai/2021-2027-metu-europos-sajungos-fondu-investiciju-programa" TargetMode="External"/><Relationship Id="rId112" Type="http://schemas.openxmlformats.org/officeDocument/2006/relationships/hyperlink" Target="https://esinvesticijos.lt/dokumentai/fi-01-01-subsidijos-darbo-vietai-steigti-fi-nustatymo-tyrimas-nkl" TargetMode="External"/><Relationship Id="rId154" Type="http://schemas.openxmlformats.org/officeDocument/2006/relationships/hyperlink" Target="https://esinvesticijos.lt/dokumentai/fi-03-01-fi-03-12-elektromobiliu-ikrovimo-prieigu-irengimo-islaidu-fi" TargetMode="External"/><Relationship Id="rId361" Type="http://schemas.openxmlformats.org/officeDocument/2006/relationships/hyperlink" Target="https://2021.esinvesticijos.lt/dokumentai/fi-73-sveikatos-prieziuros-specialistu-mokymu-fi" TargetMode="External"/><Relationship Id="rId557" Type="http://schemas.openxmlformats.org/officeDocument/2006/relationships/hyperlink" Target="https://www.esinvesticijos.lt/dokumentai/2021-2027-metu-europos-sajungos-fondu-investiciju-programa" TargetMode="External"/><Relationship Id="rId599" Type="http://schemas.openxmlformats.org/officeDocument/2006/relationships/hyperlink" Target="https://www.esf.lt/lt/dokumentai-ir-leidiniai/metodines-pagalbos-centras/803" TargetMode="External"/><Relationship Id="rId196" Type="http://schemas.openxmlformats.org/officeDocument/2006/relationships/hyperlink" Target="https://www.esinvesticijos.lt/dokumentai/2021-2027-metu-europos-sajungos-fondu-investiciju-programa" TargetMode="External"/><Relationship Id="rId417" Type="http://schemas.openxmlformats.org/officeDocument/2006/relationships/hyperlink" Target="https://esinvesticijos.lt/dokumentai/fi-11-01-fi-11-12-dalyvavimo-tarptautinese-parodose-fi-nustatymo-tyrimas-05-versija" TargetMode="External"/><Relationship Id="rId459" Type="http://schemas.openxmlformats.org/officeDocument/2006/relationships/hyperlink" Target="https://esinvesticijos.lt/dokumentai/2021-2027-metu-europos-sajungos-fondu-investiciju-programa" TargetMode="External"/><Relationship Id="rId624" Type="http://schemas.openxmlformats.org/officeDocument/2006/relationships/hyperlink" Target="https://2021.esinvesticijos.lt/dokumentai/fi-61-01-fi-61-04-parengtu-inovaciju-audito-ataskaitu-ir-arba-rekomendaciju-del-skaitmeniniu-inovaciju-diegimo-planu-fiksuotuju-vieneto-ikainiu-nustatymo-tyrimas-03-versija" TargetMode="External"/><Relationship Id="rId16" Type="http://schemas.openxmlformats.org/officeDocument/2006/relationships/hyperlink" Target="https://2021.esinvesticijos.lt/dokumentai/fi-05-01-fi-05-02-integralios-slaugos-ir-globos-paslaugos-namuose-islaidu-fi-nustatymo-tyrimas" TargetMode="External"/><Relationship Id="rId221" Type="http://schemas.openxmlformats.org/officeDocument/2006/relationships/hyperlink" Target="https://www.esinvesticijos.lt/dokumentai/fi-59-vadoveliu-isigijimo-fi" TargetMode="External"/><Relationship Id="rId263" Type="http://schemas.openxmlformats.org/officeDocument/2006/relationships/hyperlink" Target="https://www.esf.lt/data/public/uploads/2024/08/laikino-zvejybos-ribojimo-fs.pdf" TargetMode="External"/><Relationship Id="rId319" Type="http://schemas.openxmlformats.org/officeDocument/2006/relationships/hyperlink" Target="https://esinvesticijos.lt/dokumentai/fi-12-01-fi-12-02-saules-elektrines-irengimo-namu-ukiuose-islaidu-fi" TargetMode="External"/><Relationship Id="rId470" Type="http://schemas.openxmlformats.org/officeDocument/2006/relationships/hyperlink" Target="https://esinvesticijos.lt/dokumentai/2021-2027-metu-europos-sajungos-fondu-investiciju-programa" TargetMode="External"/><Relationship Id="rId526" Type="http://schemas.openxmlformats.org/officeDocument/2006/relationships/hyperlink" Target="https://2021.esinvesticijos.lt/dokumentai/fi-53-01-fi-53-04-investiciju-projekto-parengimo-fiksuotuju-vieneto-ikainiu-nustatymo-tyrimas" TargetMode="External"/><Relationship Id="rId58" Type="http://schemas.openxmlformats.org/officeDocument/2006/relationships/hyperlink" Target="https://2021.esinvesticijos.lt/dokumentai/fi-08-01-fi-08-06-privaciu-ja-ir-viesojo-valdymo-instituciju-projektu-dalyviu-du-fi-nustatymo-tyrimas" TargetMode="External"/><Relationship Id="rId123" Type="http://schemas.openxmlformats.org/officeDocument/2006/relationships/hyperlink" Target="https://esinvesticijos.lt/dokumentai/fi-12-01-fi-12-02-saules-elektrines-irengimo-namu-ukiuose-islaidu-fi" TargetMode="External"/><Relationship Id="rId330" Type="http://schemas.openxmlformats.org/officeDocument/2006/relationships/hyperlink" Target="https://esinvesticijos.lt/dokumentai/fi-01-01-subsidijos-darbo-vietai-steigti-fi-nustatymo-tyrimas-nkl" TargetMode="External"/><Relationship Id="rId568" Type="http://schemas.openxmlformats.org/officeDocument/2006/relationships/hyperlink" Target="https://esinvesticijos.lt/dokumentai/2021-2027-metu-europos-sajungos-fondu-investiciju-programa" TargetMode="External"/><Relationship Id="rId165" Type="http://schemas.openxmlformats.org/officeDocument/2006/relationships/hyperlink" Target="https://www.esf.lt/data/public/uploads/2023/06/fi-23_v02_saules-elektriniu-irengimo-ir-isigijimo-fi-tyrimas_skelbimui.pdf" TargetMode="External"/><Relationship Id="rId372" Type="http://schemas.openxmlformats.org/officeDocument/2006/relationships/hyperlink" Target="https://esinvesticijos.lt/dokumentai/2021-2027-metu-europos-sajungos-fondu-investiciju-programa" TargetMode="External"/><Relationship Id="rId428" Type="http://schemas.openxmlformats.org/officeDocument/2006/relationships/hyperlink" Target="https://www.esf.lt/wp-content/uploads/2024/12/FI-21-v04-DU-projekto-personalui.pdf" TargetMode="External"/><Relationship Id="rId635" Type="http://schemas.openxmlformats.org/officeDocument/2006/relationships/hyperlink" Target="https://www.esf.lt/wp-content/uploads/2024/12/Bioduju-jegainiu-FI.pdf" TargetMode="External"/><Relationship Id="rId232" Type="http://schemas.openxmlformats.org/officeDocument/2006/relationships/hyperlink" Target="https://esinvesticijos.lt/dokumentai/fi-09-01-asmenu-priklausomu-nuo-psichoaktyviuju-medziagu-reabilitacijos-fi-nustatymo-tyrimas-05-versija" TargetMode="External"/><Relationship Id="rId274" Type="http://schemas.openxmlformats.org/officeDocument/2006/relationships/hyperlink" Target="https://www.esf.lt/data/public/uploads/2024/11/elektrinio-piemens-isigijimo-islaidu-fi.pdf" TargetMode="External"/><Relationship Id="rId481" Type="http://schemas.openxmlformats.org/officeDocument/2006/relationships/hyperlink" Target="https://www.esf.lt/wp-content/uploads/2025/11/Jaunuolynu-ugdymo-FI_B-dalis-1.pdf" TargetMode="External"/><Relationship Id="rId27" Type="http://schemas.openxmlformats.org/officeDocument/2006/relationships/hyperlink" Target="https://2021.esinvesticijos.lt/dokumentai/fi-14-01-fi-14-28-katilu-keitimo-namu-ukiuose-islaidu-fi-nustatymo-tyrimas" TargetMode="External"/><Relationship Id="rId69" Type="http://schemas.openxmlformats.org/officeDocument/2006/relationships/hyperlink" Target="https://esinvesticijos.lt/dokumentai/fi-30-01-bedarbiu-neformaliojo-svietimo-ir-savisvietos-budu-igytu-kompetenciju-pripazinimo-fi-nustatymo-tyrimas" TargetMode="External"/><Relationship Id="rId134" Type="http://schemas.openxmlformats.org/officeDocument/2006/relationships/hyperlink" Target="https://esinvesticijos.lt/dokumentai/fi-14-01-fi-14-28-katilu-keitimo-namu-ukiuose-islaidu-fi" TargetMode="External"/><Relationship Id="rId537" Type="http://schemas.openxmlformats.org/officeDocument/2006/relationships/hyperlink" Target="https://www.esf.lt/wp-content/uploads/2026/03/Bendruju-igudziu-mokymu-valandos-FI_v03_2026-04-01-2.pdf" TargetMode="External"/><Relationship Id="rId579" Type="http://schemas.openxmlformats.org/officeDocument/2006/relationships/hyperlink" Target="https://esinvesticijos.lt/dokumentai/fi-34-01-fi-34-10-darbuotojo-komandiruotes-i-es-valstybe-fi-nustatymo-tyrimas" TargetMode="External"/><Relationship Id="rId80" Type="http://schemas.openxmlformats.org/officeDocument/2006/relationships/hyperlink" Target="https://esinvesticijos.lt/dokumentai/fi-43-01-fi-43-16-viesuju-elektromobiliu-ikrovimo-stoteliu-irengimo-fi-nustatymo-tyrimas" TargetMode="External"/><Relationship Id="rId176" Type="http://schemas.openxmlformats.org/officeDocument/2006/relationships/hyperlink" Target="https://2021.esinvesticijos.lt/dokumentai/fi-10-01-fi-10-02-slapyniu-atkurimo-veiklu-fi-nustatymo-tyrimas" TargetMode="External"/><Relationship Id="rId341" Type="http://schemas.openxmlformats.org/officeDocument/2006/relationships/hyperlink" Target="https://esinvesticijos.lt/dokumentai/2021-2027-metu-europos-sajungos-fondu-investiciju-programa" TargetMode="External"/><Relationship Id="rId383" Type="http://schemas.openxmlformats.org/officeDocument/2006/relationships/hyperlink" Target="https://esinvesticijos.lt/dokumentai/2021-2027-metu-europos-sajungos-fondu-investiciju-programa" TargetMode="External"/><Relationship Id="rId439" Type="http://schemas.openxmlformats.org/officeDocument/2006/relationships/hyperlink" Target="https://www.esinvesticijos.lt/dokumentai/fi-61-01-fi-61-04-parengtu-inovaciju-audito-ataskaitu-ir-arba-rekomendaciju-del-skaitmeniniu-inovaciju-diegimo-planu-fiksuotuju-vieneto-ikainiu-nustatymo-tyrimas-02-versija" TargetMode="External"/><Relationship Id="rId590" Type="http://schemas.openxmlformats.org/officeDocument/2006/relationships/hyperlink" Target="https://www.esf.lt/wp-content/uploads/2026/05/v02_Tvoru-aptverimu-isigijimo-bei-irengimo-FI.pdf" TargetMode="External"/><Relationship Id="rId604" Type="http://schemas.openxmlformats.org/officeDocument/2006/relationships/hyperlink" Target="https://2021.esinvesticijos.lt/dokumentai/fi-16-01-fi-16-04-profesinio-mokymo-proramu-moksleiviu-profesinio-mokymo-pagal-pameistrystes-forma-islaidu-fi-nustatymo-tyrimas" TargetMode="External"/><Relationship Id="rId201" Type="http://schemas.openxmlformats.org/officeDocument/2006/relationships/hyperlink" Target="https://esinvesticijos.lt/dokumentai/fi-49-01-fi-49-06-soc-rizikos-vaiku-ugdymo-fi-nustatymo-tyrimas" TargetMode="External"/><Relationship Id="rId243" Type="http://schemas.openxmlformats.org/officeDocument/2006/relationships/hyperlink" Target="https://www.esinvesticijos.lt/dokumentai/fi-17-01-fi-17-02-profesinio-mokymo-istaigu-mokiniu-mobilumo-i-sektorinius-praktinio-mokymo-centrus-islaidu-fi-nustatymo-tyrimas-04-versija" TargetMode="External"/><Relationship Id="rId285" Type="http://schemas.openxmlformats.org/officeDocument/2006/relationships/hyperlink" Target="https://esinvesticijos.lt/dokumentai/fi-10-01-fi-10-02-slapyniu-atkurimo-veiklu-fi-nustatymo-tyrimas-04-versija" TargetMode="External"/><Relationship Id="rId450" Type="http://schemas.openxmlformats.org/officeDocument/2006/relationships/hyperlink" Target="https://esinvesticijos.lt/dokumentai/2021-2027-metu-europos-sajungos-fondu-investiciju-programa" TargetMode="External"/><Relationship Id="rId506" Type="http://schemas.openxmlformats.org/officeDocument/2006/relationships/hyperlink" Target="https://esinvesticijos.lt/dokumentai/2021-2027-metu-europos-sajungos-fondu-investiciju-programa" TargetMode="External"/><Relationship Id="rId38" Type="http://schemas.openxmlformats.org/officeDocument/2006/relationships/hyperlink" Target="https://www.esf.lt/data/public/uploads/2023/01/viesuju-juridiniu-asmenu-projekta-vykdancio-personalo-du-fi_ikelimuiesf.lt.pdf" TargetMode="External"/><Relationship Id="rId103" Type="http://schemas.openxmlformats.org/officeDocument/2006/relationships/hyperlink" Target="https://esinvesticijos.lt/dokumentai/2021-2027-metu-europos-sajungos-fondu-investiciju-programa" TargetMode="External"/><Relationship Id="rId310" Type="http://schemas.openxmlformats.org/officeDocument/2006/relationships/hyperlink" Target="https://www.esinvesticijos.lt/dokumentai/2021-2027-metu-europos-sajungos-fondu-investiciju-programa" TargetMode="External"/><Relationship Id="rId492" Type="http://schemas.openxmlformats.org/officeDocument/2006/relationships/hyperlink" Target="https://2021.esinvesticijos.lt/dokumentai/fi-32-01-fi-32-07-kelioniu-i-uzsieni-islaidu-fiksuotuju-vieneto-ikainiu-nustatymo-tyrimas" TargetMode="External"/><Relationship Id="rId548" Type="http://schemas.openxmlformats.org/officeDocument/2006/relationships/hyperlink" Target="https://esinvesticijos.lt/dokumentai/fi-45-01-fi-45-04-elektros-energijos-kaupimo-irenginiu-isigijimo-ir-irengimo-islaidu-fi-nustatymo-tyrimas" TargetMode="External"/><Relationship Id="rId91"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145" Type="http://schemas.openxmlformats.org/officeDocument/2006/relationships/hyperlink" Target="https://esinvesticijos.lt/dokumentai/fi-49-01-fi-49-06-soc-rizikos-vaiku-ugdymo-fi-nustatymo-tyrimas" TargetMode="External"/><Relationship Id="rId187" Type="http://schemas.openxmlformats.org/officeDocument/2006/relationships/hyperlink" Target="https://www.esinvesticijos.lt/dokumentai/2021-2027-metu-europos-sajungos-fondu-investiciju-programa" TargetMode="External"/><Relationship Id="rId352" Type="http://schemas.openxmlformats.org/officeDocument/2006/relationships/hyperlink" Target="https://esinvesticijos.lt/dokumentai/2021-2027-metu-europos-sajungos-fondu-investiciju-programa" TargetMode="External"/><Relationship Id="rId394" Type="http://schemas.openxmlformats.org/officeDocument/2006/relationships/hyperlink" Target="https://www.esf.lt/wp-content/uploads/2024/12/Butinuju-poreikiu-ir-paramos-islaidu-FI-tyrimas.pdf" TargetMode="External"/><Relationship Id="rId408" Type="http://schemas.openxmlformats.org/officeDocument/2006/relationships/hyperlink" Target="https://esinvesticijos.lt/dokumentai/2021-2027-metu-europos-sajungos-fondu-investiciju-programa" TargetMode="External"/><Relationship Id="rId615" Type="http://schemas.openxmlformats.org/officeDocument/2006/relationships/hyperlink" Target="https://www.esf.lt/wp-content/uploads/2024/12/FI-39-V04-Privaciu-juridiniu-asmenu-projekta-vykdancio-personalo-DU_ZUM.pdf" TargetMode="External"/><Relationship Id="rId212" Type="http://schemas.openxmlformats.org/officeDocument/2006/relationships/hyperlink" Target="https://esinvesticijos.lt/dokumentai/fi-55-01-fi-55-02-karsto-vandens-skaitikliu-fi-nustatymo-tyrimas" TargetMode="External"/><Relationship Id="rId254" Type="http://schemas.openxmlformats.org/officeDocument/2006/relationships/hyperlink" Target="https://esinvesticijos.lt/dokumentai/suteiktu-konsultaciju-inovaciju-klausimais-vienos-valandos-fi" TargetMode="External"/><Relationship Id="rId49" Type="http://schemas.openxmlformats.org/officeDocument/2006/relationships/hyperlink" Target="https://esinvesticijos.lt/dokumentai/fi-34-01-fi-34-10-darbuotojo-komandiruotes-i-es-valstybe-fi-nustatymo-tyrimas" TargetMode="External"/><Relationship Id="rId114" Type="http://schemas.openxmlformats.org/officeDocument/2006/relationships/hyperlink" Target="https://esinvesticijos.lt/dokumentai/fi-03-01-fi-03-12-elektromobiliu-ikrovimo-prieigu-irengimo-islaidu-fi" TargetMode="External"/><Relationship Id="rId296" Type="http://schemas.openxmlformats.org/officeDocument/2006/relationships/hyperlink" Target="https://esinvesticijos.lt/dokumentai/fi-45-01-fi-45-04-elektros-energijos-kaupimo-irenginiu-isigijimo-ir-irengimo-islaidu-fi-nustatymo-tyrimas" TargetMode="External"/><Relationship Id="rId461" Type="http://schemas.openxmlformats.org/officeDocument/2006/relationships/hyperlink" Target="https://esinvesticijos.lt/dokumentai/2021-2027-metu-europos-sajungos-fondu-investiciju-programa" TargetMode="External"/><Relationship Id="rId517" Type="http://schemas.openxmlformats.org/officeDocument/2006/relationships/hyperlink" Target="https://esinvesticijos.lt/dokumentai/fi-49-01-fi-49-06-soc-rizikos-vaiku-ugdymo-fi-nustatymo-tyrimas" TargetMode="External"/><Relationship Id="rId559" Type="http://schemas.openxmlformats.org/officeDocument/2006/relationships/hyperlink" Target="https://2021.esinvesticijos.lt/dokumentai/fi-58-01-fi-58-02-kelioniu-islaidu-lietuvoje-fiksuotojo-vieneto-ikainio-nustatymo-tyrimas" TargetMode="External"/><Relationship Id="rId60" Type="http://schemas.openxmlformats.org/officeDocument/2006/relationships/hyperlink" Target="https://2021.esinvesticijos.lt/dokumentai/fi-08-01-fi-08-06-privaciu-ja-ir-viesojo-valdymo-instituciju-projektu-dalyviu-du-fi-nustatymo-tyrimas" TargetMode="External"/><Relationship Id="rId156" Type="http://schemas.openxmlformats.org/officeDocument/2006/relationships/hyperlink" Target="https://esinvesticijos.lt/dokumentai/fi-04-03-fi-04-08-ukio-subjektu-irengtu-saules-elektriniu-islaidu-fi-nustatymo-tyrimas?version=1" TargetMode="External"/><Relationship Id="rId198" Type="http://schemas.openxmlformats.org/officeDocument/2006/relationships/hyperlink" Target="https://www.esinvesticijos.lt/dokumentai/2021-2027-metu-europos-sajungos-fondu-investiciju-programa" TargetMode="External"/><Relationship Id="rId321" Type="http://schemas.openxmlformats.org/officeDocument/2006/relationships/hyperlink" Target="https://esinvesticijos.lt/dokumentai/fi-13-01-fi-13-02-saules-elektriniu-isigijimo-namu-ukiu-elektros-energijos-poreikiams-fi-nustatymo-tyrimas" TargetMode="External"/><Relationship Id="rId363" Type="http://schemas.openxmlformats.org/officeDocument/2006/relationships/hyperlink" Target="https://www.esinvesticijos.lt/dokumentai/2021-2027-metu-europos-sajungos-fondu-investiciju-programa" TargetMode="External"/><Relationship Id="rId419" Type="http://schemas.openxmlformats.org/officeDocument/2006/relationships/hyperlink" Target="https://www.esf.lt/wp-content/uploads/2024/12/FI-11Dalyvavimo-tarptautinese-parodose_v05_skelbimui.pdf" TargetMode="External"/><Relationship Id="rId570" Type="http://schemas.openxmlformats.org/officeDocument/2006/relationships/hyperlink" Target="https://www.esf.lt/wp-content/uploads/2026/03/B-dalis.-Kelioniu-islaidu-LT_PMIF_v3_2026-04-01.pdf" TargetMode="External"/><Relationship Id="rId626" Type="http://schemas.openxmlformats.org/officeDocument/2006/relationships/hyperlink" Target="https://2021.esinvesticijos.lt/dokumentai/fi-63-01-mobilios-odontologu-komandos-vizito-pas-pacienta-fiksuotojo-vieneto-ikainio-nustatymo-tyrimas-03-versija" TargetMode="External"/><Relationship Id="rId223" Type="http://schemas.openxmlformats.org/officeDocument/2006/relationships/hyperlink" Target="https://esinvesticijos.lt/dokumentai/fi-01-01-subsidijos-darbo-vietai-steigti-fi" TargetMode="External"/><Relationship Id="rId430" Type="http://schemas.openxmlformats.org/officeDocument/2006/relationships/hyperlink" Target="https://www.esf.lt/projektai/supaprastintu-mokejimu-centras/parengti-fiksuotuju-dydziu-tyrimai/" TargetMode="External"/><Relationship Id="rId18" Type="http://schemas.openxmlformats.org/officeDocument/2006/relationships/hyperlink" Target="https://2021.esinvesticijos.lt/dokumentai/fn-05-01-fn-05-07-kasmetiniu-atostogu-ismoku-fn-nustatymo-tyrimas" TargetMode="External"/><Relationship Id="rId265" Type="http://schemas.openxmlformats.org/officeDocument/2006/relationships/hyperlink" Target="https://www.esinvesticijos.lt/dokumentai/fi-63-01-mobilios-odontologu-komandos-vizito-pas-pacienta-fiksuotojo-vieneto-ikainio-nustatymo-tyrimas-02-versija" TargetMode="External"/><Relationship Id="rId472" Type="http://schemas.openxmlformats.org/officeDocument/2006/relationships/hyperlink" Target="https://esinvesticijos.lt/dokumentai/2021-2027-metu-europos-sajungos-fondu-investiciju-programa" TargetMode="External"/><Relationship Id="rId528" Type="http://schemas.openxmlformats.org/officeDocument/2006/relationships/hyperlink" Target="https://esinvesticijos.lt/dokumentai/fi-54-01-fi-54-02-ivadiniu-silumos-apskaitos-prietaisu-fi-nustatymo-tyrimas" TargetMode="External"/><Relationship Id="rId125" Type="http://schemas.openxmlformats.org/officeDocument/2006/relationships/hyperlink" Target="https://2021.esinvesticijos.lt/dokumentai/fi-12-01-fi-12-02-saules-elektrines-irengimo-namu-ukiuose-islaidu-fi-nustatymo-tyrimas" TargetMode="External"/><Relationship Id="rId167" Type="http://schemas.openxmlformats.org/officeDocument/2006/relationships/hyperlink" Target="https://esinvesticijos.lt/dokumentai/fi-25-01-fi-25-04-elektromobiliu-ir-vandeniliu-varomu-transporto-priemoniu-isigijimo-fi-nustatymo-tyrimas" TargetMode="External"/><Relationship Id="rId332" Type="http://schemas.openxmlformats.org/officeDocument/2006/relationships/hyperlink" Target="https://esinvesticijos.lt/dokumentai/fi-10-01-fi-10-02-slapyniu-atkurimo-veiklu-fi-nustatymo-tyrimas-04-versija" TargetMode="External"/><Relationship Id="rId374" Type="http://schemas.openxmlformats.org/officeDocument/2006/relationships/hyperlink" Target="https://esinvesticijos.lt/dokumentai/2021-2027-metu-europos-sajungos-fondu-investiciju-programa" TargetMode="External"/><Relationship Id="rId581" Type="http://schemas.openxmlformats.org/officeDocument/2006/relationships/hyperlink" Target="https://www.esinvesticijos.lt/dokumentai/2021-2027-metu-europos-sajungos-fondu-investiciju-programa" TargetMode="External"/><Relationship Id="rId71" Type="http://schemas.openxmlformats.org/officeDocument/2006/relationships/hyperlink" Target="https://www.esinvesticijos.lt/dokumentai/fi-28-01-fi-28-05-projektu-dalyviu-bedarbiu-profesinio-mokymo-pagal-pameistrystes-forma-fiksuotuju-vieneto-ikainiu-nustatymo-tyrimas-04-versija" TargetMode="External"/><Relationship Id="rId234" Type="http://schemas.openxmlformats.org/officeDocument/2006/relationships/hyperlink" Target="https://2021.esinvesticijos.lt/dokumentai/fi-12-01-fi-12-02-saules-elektrines-irengimo-namu-ukiuose-islaidu-fi-nustatymo-tyrimas" TargetMode="External"/><Relationship Id="rId637" Type="http://schemas.openxmlformats.org/officeDocument/2006/relationships/hyperlink" Target="https://2021.esinvesticijos.lt/dokumentai/fi-82-01-priimanciuju-organizaciju-projekta-vykdancio-personalo-darbo-uzmokescio-fiksuotojo-vieneto-ikainio-nustatymo-tyrimas" TargetMode="External"/><Relationship Id="rId2" Type="http://schemas.openxmlformats.org/officeDocument/2006/relationships/hyperlink" Target="https://eur-lex.europa.eu/legal-content/EN/TXT/?uri=CELEX%3A32021R1060" TargetMode="External"/><Relationship Id="rId29" Type="http://schemas.openxmlformats.org/officeDocument/2006/relationships/hyperlink" Target="https://esinvesticijos.lt/dokumentai/fi-15-01-karjeros-specialisto-kurio-darbas-laikomas-pedagoginiu-du-islaidu-fi" TargetMode="External"/><Relationship Id="rId276" Type="http://schemas.openxmlformats.org/officeDocument/2006/relationships/hyperlink" Target="https://www.esinvesticijos.lt/dokumentai/saules-elektriniu-isigijimo-namu-ukiu-elektros-energijos-poreikiams-fi-rrf" TargetMode="External"/><Relationship Id="rId441" Type="http://schemas.openxmlformats.org/officeDocument/2006/relationships/hyperlink" Target="https://www.esinvesticijos.lt/dokumentai/fi-72-bendruju-igudziu-mokymu-fi" TargetMode="External"/><Relationship Id="rId483" Type="http://schemas.openxmlformats.org/officeDocument/2006/relationships/hyperlink" Target="https://2021.esinvesticijos.lt/dokumentai/fnlci-1" TargetMode="External"/><Relationship Id="rId539" Type="http://schemas.openxmlformats.org/officeDocument/2006/relationships/hyperlink" Target="https://www.esf.lt/wp-content/uploads/2025/07/Bendruju-igudziu-mokymu-valandos-FI_skelbimui.pdf" TargetMode="External"/><Relationship Id="rId40" Type="http://schemas.openxmlformats.org/officeDocument/2006/relationships/hyperlink" Target="https://esinvesticijos.lt/dokumentai/fi-25-01-fi-25-04-elektromobiliu-ir-vandeniliu-varomu-transporto-priemoniu-isigijimo-fi-nustatymo-tyrimas" TargetMode="External"/><Relationship Id="rId136" Type="http://schemas.openxmlformats.org/officeDocument/2006/relationships/hyperlink" Target="https://esinvesticijos.lt/dokumentai/fi-18-01-neformaliojo-svietimo-ir-savisvietos-budu-igytu-kompetenciju-pripazinimo-fi" TargetMode="External"/><Relationship Id="rId178" Type="http://schemas.openxmlformats.org/officeDocument/2006/relationships/hyperlink" Target="https://www.esf.lt/data/public/uploads/2024/03/parodu-fi.pdf" TargetMode="External"/><Relationship Id="rId301" Type="http://schemas.openxmlformats.org/officeDocument/2006/relationships/hyperlink" Target="https://esinvesticijos.lt/dokumentai/fi-50-01-fi-50-02-avs-diegimo-ir-sertifikavimo-fi-nustatymo-tyrimas" TargetMode="External"/><Relationship Id="rId343" Type="http://schemas.openxmlformats.org/officeDocument/2006/relationships/hyperlink" Target="https://esinvesticijos.lt/dokumentai/2021-2027-metu-europos-sajungos-fondu-investiciju-programa" TargetMode="External"/><Relationship Id="rId550" Type="http://schemas.openxmlformats.org/officeDocument/2006/relationships/hyperlink" Target="https://esinvesticijos.lt/dokumentai/2021-2027-metu-europos-sajungos-fondu-investiciju-programa" TargetMode="External"/><Relationship Id="rId82" Type="http://schemas.openxmlformats.org/officeDocument/2006/relationships/hyperlink" Target="https://www.esf.lt/wp-content/uploads/2024/12/Gamtotvarkos-islaidu-FI-nustatymo-tyrimas_B-dalis_skelbimui_2023-10.pdf" TargetMode="External"/><Relationship Id="rId203" Type="http://schemas.openxmlformats.org/officeDocument/2006/relationships/hyperlink" Target="https://www.esinvesticijos.lt/dokumentai/2021-2027-metu-europos-sajungos-fondu-investiciju-programa" TargetMode="External"/><Relationship Id="rId385" Type="http://schemas.openxmlformats.org/officeDocument/2006/relationships/hyperlink" Target="https://www.esinvesticijos.lt/dokumentai/2021-2027-metu-europos-sajungos-fondu-investiciju-programa" TargetMode="External"/><Relationship Id="rId592" Type="http://schemas.openxmlformats.org/officeDocument/2006/relationships/hyperlink" Target="https://2021.esinvesticijos.lt/dokumentai/fi-05-01-fi-05-02-integralios-slaugos-ir-globos-paslaugos-namuose-islaidu-fi-nustatymo-tyrimas" TargetMode="External"/><Relationship Id="rId606" Type="http://schemas.openxmlformats.org/officeDocument/2006/relationships/hyperlink" Target="https://2021.esinvesticijos.lt/dokumentai/fi-17-01-fi-17-02-profesinio-mokymo-istaigu-mokiniu-mobilumo-i-sektorinius-praktinio-mokymo-centrus-islaidu-fi-nustatymo-tyrimas" TargetMode="External"/><Relationship Id="rId245" Type="http://schemas.openxmlformats.org/officeDocument/2006/relationships/hyperlink" Target="https://www.esf.lt/data/public/uploads/2024/06/vietos-pletros-strategijos-parengimo-fs_03-versija_skelbimui.pdf" TargetMode="External"/><Relationship Id="rId287" Type="http://schemas.openxmlformats.org/officeDocument/2006/relationships/hyperlink" Target="https://esinvesticijos.lt/dokumentai/fi-18-01-neformaliojo-svietimo-ir-savisvietos-budu-igytu-kompetenciju-pripazinimo-fi" TargetMode="External"/><Relationship Id="rId410" Type="http://schemas.openxmlformats.org/officeDocument/2006/relationships/hyperlink" Target="https://esinvesticijos.lt/dokumentai/fi-05-01-fi-05-02-integralios-slaugos-ir-globos-paslaugos-namuose-islaidu-fi-nustatymo-tyrimas-05-versija" TargetMode="External"/><Relationship Id="rId452" Type="http://schemas.openxmlformats.org/officeDocument/2006/relationships/hyperlink" Target="https://esinvesticijos.lt/dokumentai/2021-2027-metu-europos-sajungos-fondu-investiciju-programa" TargetMode="External"/><Relationship Id="rId494" Type="http://schemas.openxmlformats.org/officeDocument/2006/relationships/hyperlink" Target="https://2021.esinvesticijos.lt/dokumentai/fi-32-01-fi-32-07-kelioniu-i-uzsieni-islaidu-fiksuotuju-vieneto-ikainiu-nustatymo-tyrimas" TargetMode="External"/><Relationship Id="rId508" Type="http://schemas.openxmlformats.org/officeDocument/2006/relationships/hyperlink" Target="https://2021.esinvesticijos.lt/dokumentai/fi-14-01-fi-14-28-katilu-keitimo-namu-ukiuose-islaidu-fi-nustatymo-tyrimas" TargetMode="External"/><Relationship Id="rId105" Type="http://schemas.openxmlformats.org/officeDocument/2006/relationships/hyperlink" Target="https://esinvesticijos.lt/dokumentai/2021-2027-metu-europos-sajungos-fondu-investiciju-programa" TargetMode="External"/><Relationship Id="rId147" Type="http://schemas.openxmlformats.org/officeDocument/2006/relationships/hyperlink" Target="https://esinvesticijos.lt/dokumentai/fi-47-01-savanorisko-darbo-inaso-fi-nustatymo-tyrimas" TargetMode="External"/><Relationship Id="rId312" Type="http://schemas.openxmlformats.org/officeDocument/2006/relationships/hyperlink" Target="https://www.esf.lt/wp-content/uploads/2024/12/FI-56.-Darbuotojo-komandiruotes-i-ES_ZUM_skelbimui.pdf" TargetMode="External"/><Relationship Id="rId354" Type="http://schemas.openxmlformats.org/officeDocument/2006/relationships/hyperlink" Target="https://esinvesticijos.lt/dokumentai/2021-2027-metu-europos-sajungos-fondu-investiciju-programa" TargetMode="External"/><Relationship Id="rId51" Type="http://schemas.openxmlformats.org/officeDocument/2006/relationships/hyperlink" Target="https://www.esf.lt/data/public/uploads/2023/05/d1_silumos-siurbliu-fi-tyrimas.pdf" TargetMode="External"/><Relationship Id="rId93" Type="http://schemas.openxmlformats.org/officeDocument/2006/relationships/hyperlink" Target="https://esinvesticijos.lt/dokumentai/fi-39-01-fi-39-03-privaciu-juridiniu-asmenu-projekta-vykdancio-personalo-du-fi-nustatymo-tyrimas" TargetMode="External"/><Relationship Id="rId189" Type="http://schemas.openxmlformats.org/officeDocument/2006/relationships/hyperlink" Target="https://esinvesticijos.lt/dokumentai/fi-51-01-fi-51-02-produkto-ekologinio-projektavimo-fi-nustatymo-tyrimas" TargetMode="External"/><Relationship Id="rId396" Type="http://schemas.openxmlformats.org/officeDocument/2006/relationships/hyperlink" Target="https://esinvesticijos.lt/dokumentai/2021-2027-metu-europos-sajungos-fondu-investiciju-programa" TargetMode="External"/><Relationship Id="rId561" Type="http://schemas.openxmlformats.org/officeDocument/2006/relationships/hyperlink" Target="https://www.esf.lt/data/public/uploads/2024/08/1-priedas.-atstumu-lentele.xlsx" TargetMode="External"/><Relationship Id="rId617" Type="http://schemas.openxmlformats.org/officeDocument/2006/relationships/hyperlink" Target="https://www.esf.lt/wp-content/uploads/2026/06/FI-11Dalyvavimo-tarptautinese-parodose_v06.pdf" TargetMode="External"/><Relationship Id="rId214" Type="http://schemas.openxmlformats.org/officeDocument/2006/relationships/hyperlink" Target="https://2021.esinvesticijos.lt/dokumentai/fi-58-01-fi-58-02-kelioniu-islaidu-lietuvoje-fiksuotojo-vieneto-ikainio-nustatymo-tyrimas" TargetMode="External"/><Relationship Id="rId256" Type="http://schemas.openxmlformats.org/officeDocument/2006/relationships/hyperlink" Target="https://www.esinvesticijos.lt/dokumentai/fi-62-silumos-siurbliu-oras-oras-fi" TargetMode="External"/><Relationship Id="rId298" Type="http://schemas.openxmlformats.org/officeDocument/2006/relationships/hyperlink" Target="https://esinvesticijos.lt/dokumentai/fi-46-01-fi-46-02-vejo-elektriniu-irangos-bei-irengimo-islaidu-fi-tyrimas" TargetMode="External"/><Relationship Id="rId421" Type="http://schemas.openxmlformats.org/officeDocument/2006/relationships/hyperlink" Target="https://esinvesticijos.lt/dokumentai/fi-14-01-fi-14-28-katilu-keitimo-namu-ukiuose-islaidu-fi" TargetMode="External"/><Relationship Id="rId463" Type="http://schemas.openxmlformats.org/officeDocument/2006/relationships/hyperlink" Target="https://esinvesticijos.lt/dokumentai/2021-2027-metu-europos-sajungos-fondu-investiciju-programa" TargetMode="External"/><Relationship Id="rId519" Type="http://schemas.openxmlformats.org/officeDocument/2006/relationships/hyperlink" Target="https://www.esinvesticijos.lt/dokumentai/2021-2027-metu-europos-sajungos-fondu-investiciju-programa" TargetMode="External"/><Relationship Id="rId116" Type="http://schemas.openxmlformats.org/officeDocument/2006/relationships/hyperlink" Target="https://esinvesticijos.lt/dokumentai/fi-04-01-fi-04-02-ukio-subjektu-irengtu-saules-elektriniu-islaidu-fi" TargetMode="External"/><Relationship Id="rId158" Type="http://schemas.openxmlformats.org/officeDocument/2006/relationships/hyperlink" Target="https://esinvesticijos.lt/dokumentai/fi-15-01-karjeros-specialisto-kurio-darbas-laikomas-pedagoginiu-du-islaidu-fi" TargetMode="External"/><Relationship Id="rId323" Type="http://schemas.openxmlformats.org/officeDocument/2006/relationships/hyperlink" Target="https://www.esinvesticijos.lt/dokumentai/2021-2027-metu-europos-sajungos-fondu-investiciju-programa" TargetMode="External"/><Relationship Id="rId530" Type="http://schemas.openxmlformats.org/officeDocument/2006/relationships/hyperlink" Target="https://esinvesticijos.lt/dokumentai/fi-55-01-fi-55-02-karsto-vandens-skaitikliu-fi-nustatymo-tyrimas" TargetMode="External"/><Relationship Id="rId20" Type="http://schemas.openxmlformats.org/officeDocument/2006/relationships/hyperlink" Target="https://esinvesticijos.lt/dokumentai/fi-09-01-asmenu-priklausomu-nuo-psichoaktyviuju-medziagu-reabilitacijos-fi-nustatymo-tyrimas-05-versija" TargetMode="External"/><Relationship Id="rId62" Type="http://schemas.openxmlformats.org/officeDocument/2006/relationships/hyperlink" Target="https://2021.esinvesticijos.lt/dokumentai/fi-11-01-fi-11-12-dalyvavimo-tarptautinese-parodose-fi-nustatymo-tyrimas" TargetMode="External"/><Relationship Id="rId365" Type="http://schemas.openxmlformats.org/officeDocument/2006/relationships/hyperlink" Target="https://esinvesticijos.lt/dokumentai/2021-2027-metu-europos-sajungos-fondu-investiciju-programa" TargetMode="External"/><Relationship Id="rId572" Type="http://schemas.openxmlformats.org/officeDocument/2006/relationships/hyperlink" Target="https://www.esf.lt/wp-content/uploads/2026/03/FI-23_Saules-elektriniu-irengimo-ir-isigijimo-FI-tyrimas_v05_2026-04-01.pdf" TargetMode="External"/><Relationship Id="rId628" Type="http://schemas.openxmlformats.org/officeDocument/2006/relationships/hyperlink" Target="https://www.esf.lt/wp-content/uploads/2026/06/FI-21-v05-DU-projekto-personalui.pdf" TargetMode="External"/><Relationship Id="rId225" Type="http://schemas.openxmlformats.org/officeDocument/2006/relationships/hyperlink" Target="https://2021.esinvesticijos.lt/dokumentai/fi-05-01-fi-05-02-integralios-slaugos-ir-globos-paslaugos-namuose-islaidu-fi-nustatymo-tyrimas" TargetMode="External"/><Relationship Id="rId267" Type="http://schemas.openxmlformats.org/officeDocument/2006/relationships/hyperlink" Target="https://www.esf.lt/data/public/uploads/2024/10/kelioniu-islaidu-lietuvoje-fi-v01.pdf" TargetMode="External"/><Relationship Id="rId432" Type="http://schemas.openxmlformats.org/officeDocument/2006/relationships/hyperlink" Target="https://www.esf.lt/data/public/uploads/2024/10/d3_kaupimo-irenginiu-fi-tyrimas_b-dalis.pdf" TargetMode="External"/><Relationship Id="rId474" Type="http://schemas.openxmlformats.org/officeDocument/2006/relationships/hyperlink" Target="https://www.esinvesticijos.lt/dokumentai/fi-28-01-fi-28-05-projektu-dalyviu-bedarbiu-profesinio-mokymo-pagal-pameistrystes-forma-fiksuotuju-vieneto-ikainiu-nustatymo-tyrimas-05-versija" TargetMode="External"/><Relationship Id="rId127" Type="http://schemas.openxmlformats.org/officeDocument/2006/relationships/hyperlink" Target="https://esinvesticijos.lt/dokumentai/fi-13-01-fi-13-02-saules-elektriniu-isigijimo-namu-ukiu-elektros-energijos-poreikiams-fi-nustatymo-tyrimas" TargetMode="External"/><Relationship Id="rId31" Type="http://schemas.openxmlformats.org/officeDocument/2006/relationships/hyperlink" Target="https://2021.esinvesticijos.lt/dokumentai/fi-17-01-fi-17-02-profesinio-mokymo-istaigu-mokiniu-mobilumo-i-sektorinius-praktinio-mokymo-centrus-islaidu-fi-nustatymo-tyrimas" TargetMode="External"/><Relationship Id="rId73" Type="http://schemas.openxmlformats.org/officeDocument/2006/relationships/hyperlink" Target="https://www.esf.lt/data/public/uploads/2023/06/saugotinu-laukiniu-vandens-pauksciu-islaidu-fi-b-dalis-skelbimui.pdf" TargetMode="External"/><Relationship Id="rId169" Type="http://schemas.openxmlformats.org/officeDocument/2006/relationships/hyperlink" Target="https://esinvesticijos.lt/dokumentai/fi-32-01-fi-32-07-kelioniu-i-uzsieni-islaidu-fi-nustatymo-tyrimas" TargetMode="External"/><Relationship Id="rId334" Type="http://schemas.openxmlformats.org/officeDocument/2006/relationships/hyperlink" Target="https://esinvesticijos.lt/dokumentai/fi-47-01-savanorisko-darbo-inaso-fi-nustatymo-tyrimas" TargetMode="External"/><Relationship Id="rId376" Type="http://schemas.openxmlformats.org/officeDocument/2006/relationships/hyperlink" Target="https://esinvesticijos.lt/dokumentai/2021-2027-metu-europos-sajungos-fondu-investiciju-programa" TargetMode="External"/><Relationship Id="rId541" Type="http://schemas.openxmlformats.org/officeDocument/2006/relationships/hyperlink" Target="https://esinvesticijos.lt/dokumentai/fi-03-01-fi-03-12-elektromobiliu-ikrovimo-prieigu-irengimo-islaidu-fi" TargetMode="External"/><Relationship Id="rId583" Type="http://schemas.openxmlformats.org/officeDocument/2006/relationships/hyperlink" Target="https://www.esf.lt/wp-content/uploads/2026/03/FI-56.-Darbuotojo-komandiruotes-i-ES_ZUM_v04_2026-04-01.pdf" TargetMode="External"/><Relationship Id="rId4" Type="http://schemas.openxmlformats.org/officeDocument/2006/relationships/hyperlink" Target="https://eur-lex.europa.eu/legal-content/EN/TXT/?uri=CELEX%3A32021R1060" TargetMode="External"/><Relationship Id="rId180" Type="http://schemas.openxmlformats.org/officeDocument/2006/relationships/hyperlink" Target="https://www.esinvesticijos.lt/dokumentai/2021-2027-metu-europos-sajungos-fondu-investiciju-programa" TargetMode="External"/><Relationship Id="rId236" Type="http://schemas.openxmlformats.org/officeDocument/2006/relationships/hyperlink" Target="https://2021.esinvesticijos.lt/dokumentai/fi-13-01-fi-13-02-saules-elektriniu-isigijimo-namu-ukiu-elektros-energijos-poreikiams-fi-nustatymo-tyrimas" TargetMode="External"/><Relationship Id="rId278" Type="http://schemas.openxmlformats.org/officeDocument/2006/relationships/hyperlink" Target="https://www.esf.lt/data/public/uploads/2024/12/kaupimo-irenginiu-fi-tyrimas_skelbimui.pdf" TargetMode="External"/><Relationship Id="rId401" Type="http://schemas.openxmlformats.org/officeDocument/2006/relationships/hyperlink" Target="https://esinvesticijos.lt/dokumentai/2021-2027-metu-europos-sajungos-fondu-investiciju-programa" TargetMode="External"/><Relationship Id="rId443" Type="http://schemas.openxmlformats.org/officeDocument/2006/relationships/hyperlink" Target="https://www.esf.lt/wp-content/uploads/2025/07/Bendruju-igudziu-mokymu-valandos-FI_skelbimui.pdf" TargetMode="External"/><Relationship Id="rId303" Type="http://schemas.openxmlformats.org/officeDocument/2006/relationships/hyperlink" Target="https://esinvesticijos.lt/dokumentai/fi-51-01-fi-51-02-produkto-ekologinio-projektavimo-fi-nustatymo-tyrimas" TargetMode="External"/><Relationship Id="rId485" Type="http://schemas.openxmlformats.org/officeDocument/2006/relationships/hyperlink" Target="https://esinvesticijos.lt/dokumentai/2021-2027-metu-europos-sajungos-fondu-investiciju-programa" TargetMode="External"/><Relationship Id="rId42" Type="http://schemas.openxmlformats.org/officeDocument/2006/relationships/hyperlink" Target="https://esinvesticijos.lt/dokumentai/fi-27-01-fi-27-04-bedarbiu-profesinio-mokymo-fi-nustatymo-tyrimas" TargetMode="External"/><Relationship Id="rId84" Type="http://schemas.openxmlformats.org/officeDocument/2006/relationships/hyperlink" Target="https://esinvesticijos.lt/dokumentai/fi-46-01-fi-46-02-vejo-elektriniu-irangos-bei-irengimo-islaidu-fi-tyrimas" TargetMode="External"/><Relationship Id="rId138" Type="http://schemas.openxmlformats.org/officeDocument/2006/relationships/hyperlink" Target="https://2021.esinvesticijos.lt/dokumentai/fi-19-01-fi-19-02-vejo-elektriniu-irangos-bei-irengimo-islaidu-fi-nustatymo-tyrimas" TargetMode="External"/><Relationship Id="rId345" Type="http://schemas.openxmlformats.org/officeDocument/2006/relationships/hyperlink" Target="https://esinvesticijos.lt/dokumentai/2021-2027-metu-europos-sajungos-fondu-investiciju-programa" TargetMode="External"/><Relationship Id="rId387" Type="http://schemas.openxmlformats.org/officeDocument/2006/relationships/hyperlink" Target="https://www.esinvesticijos.lt/dokumentai/2021-2027-metu-europos-sajungos-fondu-investiciju-programa" TargetMode="External"/><Relationship Id="rId510" Type="http://schemas.openxmlformats.org/officeDocument/2006/relationships/hyperlink" Target="https://esinvesticijos.lt/dokumentai/2021-2027-metu-europos-sajungos-fondu-investiciju-programa" TargetMode="External"/><Relationship Id="rId552" Type="http://schemas.openxmlformats.org/officeDocument/2006/relationships/hyperlink" Target="https://2021.esinvesticijos.lt/dokumentai/fi-56-01-fi-56-09-darbuotojo-komandiruotes-i-europos-sajungos-valstybe-es-islaidu-fiksuotuju-vieneto-ikainiu-nustatymo-tyrimas" TargetMode="External"/><Relationship Id="rId594" Type="http://schemas.openxmlformats.org/officeDocument/2006/relationships/hyperlink" Target="https://2021.esinvesticijos.lt/dokumentai/fi-07-01-dirbanciuju-mokymo-valandos-fiksuotojo-vieneto-ikainio-nustatymo-tyrimas-06-versija" TargetMode="External"/><Relationship Id="rId608" Type="http://schemas.openxmlformats.org/officeDocument/2006/relationships/hyperlink" Target="https://esinvesticijos.lt/dokumentai/2021-2027-metu-europos-sajungos-fondu-investiciju-programa" TargetMode="External"/><Relationship Id="rId191" Type="http://schemas.openxmlformats.org/officeDocument/2006/relationships/hyperlink" Target="https://2021.esinvesticijos.lt/dokumentai/fi-53-01-fi-53-04-investiciju-projekto-parengimo-fiksuotuju-vieneto-ikainiu-nustatymo-tyrimas" TargetMode="External"/><Relationship Id="rId205" Type="http://schemas.openxmlformats.org/officeDocument/2006/relationships/hyperlink" Target="https://www.esinvesticijos.lt/dokumentai/2021-2027-metu-europos-sajungos-fondu-investiciju-programa" TargetMode="External"/><Relationship Id="rId247" Type="http://schemas.openxmlformats.org/officeDocument/2006/relationships/hyperlink" Target="https://www.esinvesticijos.lt/dokumentai/fi-28-01-fi-28-05-projektu-dalyviu-bedarbiu-profesinio-mokymo-pagal-pameistrystes-forma-fiksuotuju-vieneto-ikainiu-nustatymo-tyrimas-04-versija" TargetMode="External"/><Relationship Id="rId412" Type="http://schemas.openxmlformats.org/officeDocument/2006/relationships/hyperlink" Target="https://2021.esinvesticijos.lt/dokumentai/fi-08-01-fi-08-06-privaciu-ja-ir-viesojo-valdymo-instituciju-projektu-dalyviu-du-fi-nustatymo-tyrimas" TargetMode="External"/><Relationship Id="rId107" Type="http://schemas.openxmlformats.org/officeDocument/2006/relationships/hyperlink" Target="https://esinvesticijos.lt/dokumentai/2021-2027-metu-europos-sajungos-fondu-investiciju-programa" TargetMode="External"/><Relationship Id="rId289" Type="http://schemas.openxmlformats.org/officeDocument/2006/relationships/hyperlink" Target="https://esinvesticijos.lt/dokumentai/fi-19-01-fi-19-02-vejo-elektriniu-irangos-bei-irengimo-islaidu-fi" TargetMode="External"/><Relationship Id="rId454" Type="http://schemas.openxmlformats.org/officeDocument/2006/relationships/hyperlink" Target="https://esinvesticijos.lt/dokumentai/2021-2027-metu-europos-sajungos-fondu-investiciju-programa" TargetMode="External"/><Relationship Id="rId496" Type="http://schemas.openxmlformats.org/officeDocument/2006/relationships/hyperlink" Target="https://esinvesticijos.lt/dokumentai/2021-2027-metu-europos-sajungos-fondu-investiciju-programa" TargetMode="External"/><Relationship Id="rId11" Type="http://schemas.openxmlformats.org/officeDocument/2006/relationships/hyperlink" Target="https://2021.esinvesticijos.lt/dokumentai/fi-03-01-fi-03-12-elektromobiliu-ikrovimo-prieigu-irengimo-islaidu-fi-nustatymo-tyrimas" TargetMode="External"/><Relationship Id="rId53" Type="http://schemas.openxmlformats.org/officeDocument/2006/relationships/hyperlink" Target="https://www.esf.lt/data/public/uploads/2023/01/vietos-pletros-strategijos-parengimo-fi-nustatymo-metodika_ikelimui.pdf" TargetMode="External"/><Relationship Id="rId149" Type="http://schemas.openxmlformats.org/officeDocument/2006/relationships/hyperlink" Target="https://esinvesticijos.lt/dokumentai/2021-2027-metu-europos-sajungos-fondu-investiciju-programa" TargetMode="External"/><Relationship Id="rId314" Type="http://schemas.openxmlformats.org/officeDocument/2006/relationships/hyperlink" Target="https://www.esf.lt/wp-content/uploads/2024/12/Silumos-siurbliu-FI-tyrimas_skelbimui.pdf" TargetMode="External"/><Relationship Id="rId356" Type="http://schemas.openxmlformats.org/officeDocument/2006/relationships/hyperlink" Target="https://esinvesticijos.lt/dokumentai/2021-2027-metu-europos-sajungos-fondu-investiciju-programa" TargetMode="External"/><Relationship Id="rId398" Type="http://schemas.openxmlformats.org/officeDocument/2006/relationships/hyperlink" Target="https://www.esf.lt/lt/dokumentai-ir-leidiniai/metodines-pagalbos-centras/803" TargetMode="External"/><Relationship Id="rId521" Type="http://schemas.openxmlformats.org/officeDocument/2006/relationships/hyperlink" Target="https://www.esinvesticijos.lt/dokumentai/2021-2027-metu-europos-sajungos-fondu-investiciju-programa" TargetMode="External"/><Relationship Id="rId563" Type="http://schemas.openxmlformats.org/officeDocument/2006/relationships/hyperlink" Target="https://esinvesticijos.lt/dokumentai/2021-2027-metu-europos-sajungos-fondu-investiciju-programa" TargetMode="External"/><Relationship Id="rId619" Type="http://schemas.openxmlformats.org/officeDocument/2006/relationships/hyperlink" Target="https://2021.esinvesticijos.lt/dokumentai/fi-28-01-fi-28-05-projektu-dalyviu-bedarbiu-profesinio-mokymo-pagal-pameistrystes-forma-fiksuotuju-vieneto-ikainiu-nustatymo-tyrimas-06-versija" TargetMode="External"/><Relationship Id="rId95" Type="http://schemas.openxmlformats.org/officeDocument/2006/relationships/hyperlink" Target="https://esinvesticijos.lt/dokumentai/2021-2027-metu-europos-sajungos-fondu-investiciju-programa" TargetMode="External"/><Relationship Id="rId160" Type="http://schemas.openxmlformats.org/officeDocument/2006/relationships/hyperlink" Target="https://2021.esinvesticijos.lt/dokumentai/fi-19-01-fi-19-02-vejo-elektriniu-irangos-bei-irengimo-islaidu-fi-nustatymo-tyrimas" TargetMode="External"/><Relationship Id="rId216" Type="http://schemas.openxmlformats.org/officeDocument/2006/relationships/hyperlink" Target="https://esinvesticijos.lt/dokumentai/fi-54-01-fi-54-02-ivadiniu-silumos-apskaitos-prietaisu-fi-nustatymo-tyrimas" TargetMode="External"/><Relationship Id="rId423" Type="http://schemas.openxmlformats.org/officeDocument/2006/relationships/hyperlink" Target="https://esinvesticijos.lt/dokumentai/fi-16-01-fi-16-04-prof-mokymo-programu-moksleiviu-prof-mokymo-pagal-pameistrystes-forma-fi" TargetMode="External"/><Relationship Id="rId258" Type="http://schemas.openxmlformats.org/officeDocument/2006/relationships/hyperlink" Target="https://www.esf.lt/data/public/uploads/2024/08/fi-56.-darbuotojo-komandiruotes-i-es-fi.pdf" TargetMode="External"/><Relationship Id="rId465" Type="http://schemas.openxmlformats.org/officeDocument/2006/relationships/hyperlink" Target="https://esinvesticijos.lt/dokumentai/2021-2027-metu-europos-sajungos-fondu-investiciju-programa" TargetMode="External"/><Relationship Id="rId630" Type="http://schemas.openxmlformats.org/officeDocument/2006/relationships/hyperlink" Target="https://esinvesticijos.lt/dokumentai/2021-2027-metu-europos-sajungos-fondu-investiciju-programa" TargetMode="External"/><Relationship Id="rId22" Type="http://schemas.openxmlformats.org/officeDocument/2006/relationships/hyperlink" Target="https://2021.esinvesticijos.lt/dokumentai/fi-11-01-fi-11-12-dalyvavimo-tarptautinese-parodose-fi-nustatymo-tyrimas" TargetMode="External"/><Relationship Id="rId64" Type="http://schemas.openxmlformats.org/officeDocument/2006/relationships/hyperlink" Target="https://2021.esinvesticijos.lt/dokumentai/fi-16-01-fi-16-04-profesinio-mokymo-proramu-moksleiviu-profesinio-mokymo-pagal-pameistrystes-forma-islaidu-fi-nustatymo-tyrimas" TargetMode="External"/><Relationship Id="rId118" Type="http://schemas.openxmlformats.org/officeDocument/2006/relationships/hyperlink" Target="https://esinvesticijos.lt/dokumentai/fi-05-01-fi-05-02-integralios-slaugos-ir-globos-paslaugos-namuose-islaidu-fi-nustatymo-tyrimas-05-versija" TargetMode="External"/><Relationship Id="rId325" Type="http://schemas.openxmlformats.org/officeDocument/2006/relationships/hyperlink" Target="https://www.esf.lt/wp-content/uploads/2024/12/Elektrinio-piemens-isigijimo-islaidu-FI-versija02-1.pdf" TargetMode="External"/><Relationship Id="rId367" Type="http://schemas.openxmlformats.org/officeDocument/2006/relationships/hyperlink" Target="https://esinvesticijos.lt/dokumentai/2021-2027-metu-europos-sajungos-fondu-investiciju-programa" TargetMode="External"/><Relationship Id="rId532" Type="http://schemas.openxmlformats.org/officeDocument/2006/relationships/hyperlink" Target="https://esinvesticijos.lt/dokumentai/2021-2027-metu-europos-sajungos-fondu-investiciju-programa" TargetMode="External"/><Relationship Id="rId574" Type="http://schemas.openxmlformats.org/officeDocument/2006/relationships/hyperlink" Target="https://www.esf.lt/wp-content/uploads/2026/03/Saugotinu-laukiniu-vandens-pauksciu-islaidu-FI-B-dalis_v4_2026-04-01.pdf" TargetMode="External"/><Relationship Id="rId171" Type="http://schemas.openxmlformats.org/officeDocument/2006/relationships/hyperlink" Target="https://esinvesticijos.lt/dokumentai/fi-34-01-fi-34-10-darbuotojo-komandiruotes-i-es-valstybe-fi-nustatymo-tyrimas" TargetMode="External"/><Relationship Id="rId227" Type="http://schemas.openxmlformats.org/officeDocument/2006/relationships/hyperlink" Target="https://esinvesticijos.lt/dokumentai/2021-2027-metu-europos-sajungos-fondu-investiciju-programa" TargetMode="External"/><Relationship Id="rId269" Type="http://schemas.openxmlformats.org/officeDocument/2006/relationships/hyperlink" Target="https://www.esf.lt/projektai/supaprastintu-mokejimu-centras/parengti-fiksuotuju-dydziu-tyrimai/" TargetMode="External"/><Relationship Id="rId434" Type="http://schemas.openxmlformats.org/officeDocument/2006/relationships/hyperlink" Target="https://www.esinvesticijos.lt/dokumentai/fi-28-01-fi-28-05-projektu-dalyviu-bedarbiu-profesinio-mokymo-pagal-pameistrystes-forma-fiksuotuju-vieneto-ikainiu-nustatymo-tyrimas-04-versija" TargetMode="External"/><Relationship Id="rId476" Type="http://schemas.openxmlformats.org/officeDocument/2006/relationships/hyperlink" Target="https://esinvesticijos.lt/dokumentai/2021-2027-metu-europos-sajungos-fondu-investiciju-programa" TargetMode="External"/><Relationship Id="rId33" Type="http://schemas.openxmlformats.org/officeDocument/2006/relationships/hyperlink" Target="https://2021.esinvesticijos.lt/dokumentai/fi-19-01-fi-19-02-vejo-elektriniu-irangos-bei-irengimo-islaidu-fi-nustatymo-tyrimas" TargetMode="External"/><Relationship Id="rId129" Type="http://schemas.openxmlformats.org/officeDocument/2006/relationships/hyperlink" Target="https://esinvesticijos.lt/dokumentai/fi-13-01-fi-13-02-saules-elektriniu-isigijimo-namu-ukiu-elektros-energijos-poreikiams-fi-nustatymo-tyrimas" TargetMode="External"/><Relationship Id="rId280" Type="http://schemas.openxmlformats.org/officeDocument/2006/relationships/hyperlink" Target="https://esinvesticijos.lt/dokumentai/2021-2027-metu-europos-sajungos-fondu-investiciju-programa" TargetMode="External"/><Relationship Id="rId336" Type="http://schemas.openxmlformats.org/officeDocument/2006/relationships/hyperlink" Target="https://www.esf.lt/projektai/supaprastintu-mokejimu-centras/parengti-fiksuotuju-dydziu-tyrimai/" TargetMode="External"/><Relationship Id="rId501" Type="http://schemas.openxmlformats.org/officeDocument/2006/relationships/hyperlink" Target="https://2021.esinvesticijos.lt/dokumentai/fi-56-01-fi-56-09-darbuotojo-komandiruotes-i-europos-sajungos-valstybe-es-islaidu-fiksuotuju-vieneto-ikainiu-nustatymo-tyrimas" TargetMode="External"/><Relationship Id="rId543" Type="http://schemas.openxmlformats.org/officeDocument/2006/relationships/hyperlink" Target="https://esinvesticijos.lt/dokumentai/fi-15-01-karjeros-specialisto-kurio-darbas-laikomas-pedagoginiu-du-islaidu-fi" TargetMode="External"/><Relationship Id="rId75" Type="http://schemas.openxmlformats.org/officeDocument/2006/relationships/hyperlink" Target="https://www.esf.lt/data/public/uploads/2023/07/jaunimo-darbuotoju-du-fi_skelbimui.pdf" TargetMode="External"/><Relationship Id="rId140" Type="http://schemas.openxmlformats.org/officeDocument/2006/relationships/hyperlink" Target="https://www.esf.lt/data/public/uploads/2024/01/b.-kasmetiniu-atostogu-fn-metodika-_pmif.pdf" TargetMode="External"/><Relationship Id="rId182" Type="http://schemas.openxmlformats.org/officeDocument/2006/relationships/hyperlink" Target="https://www.esinvesticijos.lt/dokumentai/2021-2027-metu-europos-sajungos-fondu-investiciju-programa" TargetMode="External"/><Relationship Id="rId378" Type="http://schemas.openxmlformats.org/officeDocument/2006/relationships/hyperlink" Target="https://esinvesticijos.lt/dokumentai/2021-2027-metu-europos-sajungos-fondu-investiciju-programa" TargetMode="External"/><Relationship Id="rId403" Type="http://schemas.openxmlformats.org/officeDocument/2006/relationships/hyperlink" Target="https://esinvesticijos.lt/dokumentai/2021-2027-metu-europos-sajungos-fondu-investiciju-programa" TargetMode="External"/><Relationship Id="rId585" Type="http://schemas.openxmlformats.org/officeDocument/2006/relationships/hyperlink" Target="https://www.esf.lt/wp-content/uploads/2026/03/Saules-elektriniu-FI-tyrimas_EZUFKP_B-dalis_v03_2026-04-01.pdf" TargetMode="External"/><Relationship Id="rId6" Type="http://schemas.openxmlformats.org/officeDocument/2006/relationships/hyperlink" Target="https://www.esf.lt/lt/dokumentai-ir-leidiniai/metodines-pagalbos-centras/803" TargetMode="External"/><Relationship Id="rId238" Type="http://schemas.openxmlformats.org/officeDocument/2006/relationships/hyperlink" Target="https://2021.esinvesticijos.lt/dokumentai/fi-14-01-fi-14-28-katilu-keitimo-namu-ukiuose-islaidu-fi-nustatymo-tyrimas" TargetMode="External"/><Relationship Id="rId445" Type="http://schemas.openxmlformats.org/officeDocument/2006/relationships/hyperlink" Target="https://esinvesticijos.lt/dokumentai/2021-2027-metu-europos-sajungos-fondu-investiciju-programa" TargetMode="External"/><Relationship Id="rId487" Type="http://schemas.openxmlformats.org/officeDocument/2006/relationships/hyperlink" Target="https://2021.esinvesticijos.lt/dokumentai/fi-26-01-fi-26-08-elektros-energijos-kaupimo-irenginiu-isigijimo-ir-irengimo-islaidu-fiksuotuju-vieneto-ikainiu-nustatymo-tyrimas" TargetMode="External"/><Relationship Id="rId610" Type="http://schemas.openxmlformats.org/officeDocument/2006/relationships/hyperlink" Target="https://esinvesticijos.lt/dokumentai/2021-2027-metu-europos-sajungos-fondu-investiciju-programa" TargetMode="External"/><Relationship Id="rId291" Type="http://schemas.openxmlformats.org/officeDocument/2006/relationships/hyperlink" Target="https://esinvesticijos.lt/dokumentai/2021-2027-metu-europos-sajungos-fondu-investiciju-programa" TargetMode="External"/><Relationship Id="rId305" Type="http://schemas.openxmlformats.org/officeDocument/2006/relationships/hyperlink" Target="https://esinvesticijos.lt/dokumentai/fi-52-01-fi-52-02-gamybos-technologiju-audito-fi-nustatymo-tyrimas" TargetMode="External"/><Relationship Id="rId347" Type="http://schemas.openxmlformats.org/officeDocument/2006/relationships/hyperlink" Target="https://esinvesticijos.lt/dokumentai/2021-2027-metu-europos-sajungos-fondu-investiciju-programa" TargetMode="External"/><Relationship Id="rId512" Type="http://schemas.openxmlformats.org/officeDocument/2006/relationships/hyperlink" Target="https://esinvesticijos.lt/dokumentai/2021-2027-metu-europos-sajungos-fondu-investiciju-programa" TargetMode="External"/><Relationship Id="rId44" Type="http://schemas.openxmlformats.org/officeDocument/2006/relationships/hyperlink" Target="https://esinvesticijos.lt/dokumentai/fi-31-01-fi-31-02-aukstuju-mokyklu-suskaitmenintu-studiju-dalyku-moduliu-uzduociu-fi-nustatymo-tyrimas" TargetMode="External"/><Relationship Id="rId86" Type="http://schemas.openxmlformats.org/officeDocument/2006/relationships/hyperlink" Target="https://esinvesticijos.lt/dokumentai/2021-2027-metu-europos-sajungos-fondu-investiciju-programa" TargetMode="External"/><Relationship Id="rId151" Type="http://schemas.openxmlformats.org/officeDocument/2006/relationships/hyperlink" Target="https://esinvesticijos.lt/dokumentai/fs-01-01-fs-01-04-viesinimo-fs" TargetMode="External"/><Relationship Id="rId389" Type="http://schemas.openxmlformats.org/officeDocument/2006/relationships/hyperlink" Target="https://esinvesticijos.lt/dokumentai/2021-2027-metu-europos-sajungos-fondu-investiciju-programa" TargetMode="External"/><Relationship Id="rId554" Type="http://schemas.openxmlformats.org/officeDocument/2006/relationships/hyperlink" Target="https://2021.esinvesticijos.lt/dokumentai/fi-56-01-fi-56-09-darbuotojo-komandiruotes-i-europos-sajungos-valstybe-es-islaidu-fiksuotuju-vieneto-ikainiu-nustatymo-tyrimas" TargetMode="External"/><Relationship Id="rId596" Type="http://schemas.openxmlformats.org/officeDocument/2006/relationships/hyperlink" Target="https://esinvesticijos.lt/dokumentai/2021-2027-metu-europos-sajungos-fondu-investiciju-programa" TargetMode="External"/><Relationship Id="rId193" Type="http://schemas.openxmlformats.org/officeDocument/2006/relationships/hyperlink" Target="https://www.esinvesticijos.lt/dokumentai/fi-57-01-fi-57-12-kelioniu-i-uzsieni-islaidu-fiksuotuju-vieneto-ikainiu-nustatymo-tyrimas-02-versija" TargetMode="External"/><Relationship Id="rId207" Type="http://schemas.openxmlformats.org/officeDocument/2006/relationships/hyperlink" Target="https://www.esinvesticijos.lt/dokumentai/2021-2027-metu-europos-sajungos-fondu-investiciju-programa" TargetMode="External"/><Relationship Id="rId249" Type="http://schemas.openxmlformats.org/officeDocument/2006/relationships/hyperlink" Target="https://esinvesticijos.lt/dokumentai/fi-39-01-fi-39-03-privaciu-juridiniu-asmenu-projekta-vykdancio-personalo-du-fi-nustatymo-tyrimas" TargetMode="External"/><Relationship Id="rId414" Type="http://schemas.openxmlformats.org/officeDocument/2006/relationships/hyperlink" Target="https://esinvesticijos.lt/dokumentai/fi-09-01-asmenu-priklausomu-nuo-psichoaktyviuju-medziagu-reabilitacijos-fi-nustatymo-tyrimas-05-versija" TargetMode="External"/><Relationship Id="rId456" Type="http://schemas.openxmlformats.org/officeDocument/2006/relationships/hyperlink" Target="https://esinvesticijos.lt/dokumentai/2021-2027-metu-europos-sajungos-fondu-investiciju-programa" TargetMode="External"/><Relationship Id="rId498" Type="http://schemas.openxmlformats.org/officeDocument/2006/relationships/hyperlink" Target="https://esinvesticijos.lt/dokumentai/2021-2027-metu-europos-sajungos-fondu-investiciju-programa" TargetMode="External"/><Relationship Id="rId621" Type="http://schemas.openxmlformats.org/officeDocument/2006/relationships/hyperlink" Target="https://esinvesticijos.lt/dokumentai/2021-2027-metu-europos-sajungos-fondu-investiciju-programa" TargetMode="External"/><Relationship Id="rId13" Type="http://schemas.openxmlformats.org/officeDocument/2006/relationships/hyperlink" Target="https://2021.esinvesticijos.lt/dokumentai/fi-04-01-fi-04-02-ukio-subjektu-irengtu-saules-elektriniu-islaidu-fi-nustatymo-tyrimas-01-versija" TargetMode="External"/><Relationship Id="rId109" Type="http://schemas.openxmlformats.org/officeDocument/2006/relationships/hyperlink" Target="https://esinvesticijos.lt/dokumentai/fi-01-01-subsidijos-darbo-vietai-steigti-fi-nustatymo-tyrimas-nkl" TargetMode="External"/><Relationship Id="rId260" Type="http://schemas.openxmlformats.org/officeDocument/2006/relationships/hyperlink" Target="https://www.esf.lt/data/public/uploads/2024/08/fi-58.-kelioniu-islaidu-lietuvoje-fi.pdf" TargetMode="External"/><Relationship Id="rId316" Type="http://schemas.openxmlformats.org/officeDocument/2006/relationships/hyperlink" Target="https://www.esf.lt/wp-content/uploads/2024/12/Saules-elektriniu-FI-tyrimas_EZUFKP_B-dalis_skelbimui.pdf" TargetMode="External"/><Relationship Id="rId523" Type="http://schemas.openxmlformats.org/officeDocument/2006/relationships/hyperlink" Target="https://www.esinvesticijos.lt/dokumentai/2021-2027-metu-europos-sajungos-fondu-investiciju-programa" TargetMode="External"/><Relationship Id="rId55" Type="http://schemas.openxmlformats.org/officeDocument/2006/relationships/hyperlink" Target="https://2021.esinvesticijos.lt/dokumentai/fi-05-01-fi-05-02-integralios-slaugos-ir-globos-paslaugos-namuose-islaidu-fi-nustatymo-tyrimas" TargetMode="External"/><Relationship Id="rId97" Type="http://schemas.openxmlformats.org/officeDocument/2006/relationships/hyperlink" Target="https://esinvesticijos.lt/dokumentai/2021-2027-metu-europos-sajungos-fondu-investiciju-programa" TargetMode="External"/><Relationship Id="rId120" Type="http://schemas.openxmlformats.org/officeDocument/2006/relationships/hyperlink" Target="https://esinvesticijos.lt/dokumentai/fi-10-01-fi-10-02-slapyniu-atkurimo-veiklu-fi-nustatymo-tyrimas-04-versija" TargetMode="External"/><Relationship Id="rId358" Type="http://schemas.openxmlformats.org/officeDocument/2006/relationships/hyperlink" Target="https://esinvesticijos.lt/dokumentai/2021-2027-metu-europos-sajungos-fondu-investiciju-programa" TargetMode="External"/><Relationship Id="rId565" Type="http://schemas.openxmlformats.org/officeDocument/2006/relationships/hyperlink" Target="https://esinvesticijos.lt/dokumentai/2021-2027-metu-europos-sajungos-fondu-investiciju-programa" TargetMode="External"/><Relationship Id="rId162" Type="http://schemas.openxmlformats.org/officeDocument/2006/relationships/hyperlink" Target="https://www.esf.lt/wp-content/uploads/2024/12/Gamtotvarkos-islaidu-FI-nustatymo-tyrimas_B-dalis_skelbimui_2024-03.pdf" TargetMode="External"/><Relationship Id="rId218" Type="http://schemas.openxmlformats.org/officeDocument/2006/relationships/hyperlink" Target="https://www.esinvesticijos.lt/dokumentai/2021-2027-metu-europos-sajungos-fondu-investiciju-programa" TargetMode="External"/><Relationship Id="rId425" Type="http://schemas.openxmlformats.org/officeDocument/2006/relationships/hyperlink" Target="https://2021.esinvesticijos.lt/dokumentai/fi-17-01-fi-17-02-profesinio-mokymo-istaigu-mokiniu-mobilumo-i-sektorinius-praktinio-mokymo-centrus-islaidu-fi-nustatymo-tyrimas" TargetMode="External"/><Relationship Id="rId467" Type="http://schemas.openxmlformats.org/officeDocument/2006/relationships/hyperlink" Target="https://esinvesticijos.lt/dokumentai/2021-2027-metu-europos-sajungos-fondu-investiciju-programa" TargetMode="External"/><Relationship Id="rId632" Type="http://schemas.openxmlformats.org/officeDocument/2006/relationships/hyperlink" Target="https://2021.esinvesticijos.lt/dokumentai/fi-38-02-fi-38-03-pradedancioje-versla-imoneje-dirbancio-darbuotojo-darbo-uzmokescio-islaidu-fiksuotojo-vieneto-ikainio-nustatymo-tyrimas-versija-04" TargetMode="External"/><Relationship Id="rId271" Type="http://schemas.openxmlformats.org/officeDocument/2006/relationships/hyperlink" Target="https://www.esf.lt/wp-content/uploads/2025/06/Aprasas_Zvejybos-veiklos-nutraukimo-visam-laikui-DU-FI_B-dalis.pdf" TargetMode="External"/><Relationship Id="rId24" Type="http://schemas.openxmlformats.org/officeDocument/2006/relationships/hyperlink" Target="https://2021.esinvesticijos.lt/dokumentai/fi-12-01-fi-12-02-saules-elektrines-irengimo-namu-ukiuose-islaidu-fi-nustatymo-tyrimas" TargetMode="External"/><Relationship Id="rId66" Type="http://schemas.openxmlformats.org/officeDocument/2006/relationships/hyperlink" Target="https://www.esf.lt/lt/dokumentai-ir-leidiniai/metodines-pagalbos-centras/803" TargetMode="External"/><Relationship Id="rId131" Type="http://schemas.openxmlformats.org/officeDocument/2006/relationships/hyperlink" Target="https://esinvesticijos.lt/dokumentai/fi-13-01-fi-13-02-saules-elektriniu-isigijimo-namu-ukiu-elektros-energijos-poreikiams-fi-nustatymo-tyrimas" TargetMode="External"/><Relationship Id="rId327" Type="http://schemas.openxmlformats.org/officeDocument/2006/relationships/hyperlink" Target="https://esinvesticijos.lt/dokumentai/fs-01-01-fs-01-04-viesinimo-fs" TargetMode="External"/><Relationship Id="rId369" Type="http://schemas.openxmlformats.org/officeDocument/2006/relationships/hyperlink" Target="https://esinvesticijos.lt/dokumentai/2021-2027-metu-europos-sajungos-fondu-investiciju-programa" TargetMode="External"/><Relationship Id="rId534" Type="http://schemas.openxmlformats.org/officeDocument/2006/relationships/hyperlink" Target="https://esinvesticijos.lt/dokumentai/2021-2027-metu-europos-sajungos-fondu-investiciju-programa" TargetMode="External"/><Relationship Id="rId576" Type="http://schemas.openxmlformats.org/officeDocument/2006/relationships/hyperlink" Target="https://www.esf.lt/data/public/uploads/2024/04/ekologines-gamybos-fi-nustatymo-tyrimas_v.02.pdf" TargetMode="External"/><Relationship Id="rId173" Type="http://schemas.openxmlformats.org/officeDocument/2006/relationships/hyperlink" Target="https://www.esf.lt/data/public/uploads/2024/03/saugotinu-laukiniu-vandens-pauksciu-islaidu-fi-b-dalis_skelbimui.pdf" TargetMode="External"/><Relationship Id="rId229" Type="http://schemas.openxmlformats.org/officeDocument/2006/relationships/hyperlink" Target="https://esinvesticijos.lt/dokumentai/fi-08-01-fi-08-06-privaciu-ja-ir-viesojo-valdymo-instituciju-projektu-dalyviu-du-fi-nustatymo-tyrimas-04-versija" TargetMode="External"/><Relationship Id="rId380" Type="http://schemas.openxmlformats.org/officeDocument/2006/relationships/hyperlink" Target="https://esinvesticijos.lt/dokumentai/2021-2027-metu-europos-sajungos-fondu-investiciju-programa" TargetMode="External"/><Relationship Id="rId436" Type="http://schemas.openxmlformats.org/officeDocument/2006/relationships/hyperlink" Target="https://esinvesticijos.lt/dokumentai/fi-39-01-fi-39-03-privaciu-juridiniu-asmenu-projekta-vykdancio-personalo-du-fi-nustatymo-tyrimas" TargetMode="External"/><Relationship Id="rId601" Type="http://schemas.openxmlformats.org/officeDocument/2006/relationships/hyperlink" Target="https://2021.esinvesticijos.lt/dokumentai/fi-09-01-asmenu-priklausomu-nuo-psichoaktyviuju-medziagu-reabilitacijos-fi-nustatymo-tyrimas-06-versija" TargetMode="External"/><Relationship Id="rId240" Type="http://schemas.openxmlformats.org/officeDocument/2006/relationships/hyperlink" Target="https://2021.esinvesticijos.lt/dokumentai/fi-16-01-fi-16-04-profesinio-mokymo-proramu-moksleiviu-profesinio-mokymo-pagal-pameistrystes-forma-islaidu-fi-nustatymo-tyrimas" TargetMode="External"/><Relationship Id="rId478" Type="http://schemas.openxmlformats.org/officeDocument/2006/relationships/hyperlink" Target="https://esinvesticijos.lt/dokumentai/2021-2027-metu-europos-sajungos-fondu-investiciju-programa" TargetMode="External"/><Relationship Id="rId35" Type="http://schemas.openxmlformats.org/officeDocument/2006/relationships/hyperlink" Target="https://www.esf.lt/data/public/uploads/2023/01/saules-elektriniu-irengimo-ir-isigijimo-fi-tyrimas_b-dalis.pdf" TargetMode="External"/><Relationship Id="rId77" Type="http://schemas.openxmlformats.org/officeDocument/2006/relationships/hyperlink" Target="https://www.esinvesticijos.lt/dokumentai/fi-41-01-fi-41-12-elektromobiliu-ikrovimo-prieigu-isigijimo-ir-irengimo-fiksuotuju-vieneto-ikainiu-nustatymo-tyrimas" TargetMode="External"/><Relationship Id="rId100" Type="http://schemas.openxmlformats.org/officeDocument/2006/relationships/hyperlink" Target="https://esinvesticijos.lt/dokumentai/2021-2027-metu-europos-sajungos-fondu-investiciju-programa" TargetMode="External"/><Relationship Id="rId282" Type="http://schemas.openxmlformats.org/officeDocument/2006/relationships/hyperlink" Target="https://esinvesticijos.lt/dokumentai/fi-03-01-fi-03-12-elektromobiliu-ikrovimo-prieigu-irengimo-islaidu-fi" TargetMode="External"/><Relationship Id="rId338" Type="http://schemas.openxmlformats.org/officeDocument/2006/relationships/hyperlink" Target="https://www.esf.lt/wp-content/uploads/2024/12/Zvejybos-valdymo-priemoniu-fiksuotieji-vieneto-ikainiai_B-dalis.pdf" TargetMode="External"/><Relationship Id="rId503" Type="http://schemas.openxmlformats.org/officeDocument/2006/relationships/hyperlink" Target="https://esinvesticijos.lt/dokumentai/2021-2027-metu-europos-sajungos-fondu-investiciju-programa" TargetMode="External"/><Relationship Id="rId545" Type="http://schemas.openxmlformats.org/officeDocument/2006/relationships/hyperlink" Target="https://esinvesticijos.lt/dokumentai/fi-25-01-fi-25-04-elektromobiliu-ir-vandeniliu-varomu-transporto-priemoniu-isigijimo-fi-nustatymo-tyrimas" TargetMode="External"/><Relationship Id="rId587" Type="http://schemas.openxmlformats.org/officeDocument/2006/relationships/hyperlink" Target="https://2021.esinvesticijos.lt/dokumentai/fi-33-01-kompleksiniu-paslaugu-seimai-fiksuotuju-vieneto-ikainiu-nustatymo-tyrimas-04-versija?version=1" TargetMode="External"/><Relationship Id="rId8" Type="http://schemas.openxmlformats.org/officeDocument/2006/relationships/hyperlink" Target="https://esinvesticijos.lt/dokumentai/fi-22-01-fi-22-02-kelioniu-islaidu-lietuvoje-fi-nustatymo-tyrimas-nkl" TargetMode="External"/><Relationship Id="rId142" Type="http://schemas.openxmlformats.org/officeDocument/2006/relationships/hyperlink" Target="https://esinvesticijos.lt/dokumentai/fi-29-01-fi-29-02-projektu-dalyviu-bedarbiu-dalyvavusiu-stazuoteje-menesio-islaidu-fiksuotuju-vieneto-ikainiu-nustatymo-tyrimas-versija-02" TargetMode="External"/><Relationship Id="rId184" Type="http://schemas.openxmlformats.org/officeDocument/2006/relationships/hyperlink" Target="https://www.esinvesticijos.lt/dokumentai/2021-2027-metu-europos-sajungos-fondu-investiciju-programa" TargetMode="External"/><Relationship Id="rId391" Type="http://schemas.openxmlformats.org/officeDocument/2006/relationships/hyperlink" Target="https://esinvesticijos.lt/dokumentai/2021-2027-metu-europos-sajungos-fondu-investiciju-programa" TargetMode="External"/><Relationship Id="rId405" Type="http://schemas.openxmlformats.org/officeDocument/2006/relationships/hyperlink" Target="https://esinvesticijos.lt/dokumentai/2021-2027-metu-europos-sajungos-fondu-investiciju-programa" TargetMode="External"/><Relationship Id="rId447" Type="http://schemas.openxmlformats.org/officeDocument/2006/relationships/hyperlink" Target="https://esinvesticijos.lt/dokumentai/2021-2027-metu-europos-sajungos-fondu-investiciju-programa" TargetMode="External"/><Relationship Id="rId612" Type="http://schemas.openxmlformats.org/officeDocument/2006/relationships/hyperlink" Target="https://esinvesticijos.lt/dokumentai/2021-2027-metu-europos-sajungos-fondu-investiciju-programa" TargetMode="External"/><Relationship Id="rId251"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489" Type="http://schemas.openxmlformats.org/officeDocument/2006/relationships/hyperlink" Target="https://esinvesticijos.lt/dokumentai/fi-79-01-darbuotojo-vykdancio-mtep-veiklas-du-fi" TargetMode="External"/><Relationship Id="rId46" Type="http://schemas.openxmlformats.org/officeDocument/2006/relationships/hyperlink" Target="https://esinvesticijos.lt/dokumentai/fi-32-01-fi-32-07-kelioniu-i-uzsieni-islaidu-fi-nustatymo-tyrimas" TargetMode="External"/><Relationship Id="rId293" Type="http://schemas.openxmlformats.org/officeDocument/2006/relationships/hyperlink" Target="https://esinvesticijos.lt/dokumentai/2021-2027-metu-europos-sajungos-fondu-investiciju-programa" TargetMode="External"/><Relationship Id="rId307" Type="http://schemas.openxmlformats.org/officeDocument/2006/relationships/hyperlink" Target="https://2021.esinvesticijos.lt/dokumentai/fi-53-01-fi-53-04-investiciju-projekto-parengimo-fiksuotuju-vieneto-ikainiu-nustatymo-tyrimas" TargetMode="External"/><Relationship Id="rId349" Type="http://schemas.openxmlformats.org/officeDocument/2006/relationships/hyperlink" Target="https://esinvesticijos.lt/dokumentai/2021-2027-metu-europos-sajungos-fondu-investiciju-programa" TargetMode="External"/><Relationship Id="rId514" Type="http://schemas.openxmlformats.org/officeDocument/2006/relationships/hyperlink" Target="https://www.esinvesticijos.lt/dokumentai/2021-2027-metu-europos-sajungos-fondu-investiciju-programa" TargetMode="External"/><Relationship Id="rId556" Type="http://schemas.openxmlformats.org/officeDocument/2006/relationships/hyperlink" Target="https://2021.esinvesticijos.lt/dokumentai/fi-56-01-fi-56-09-darbuotojo-komandiruotes-i-europos-sajungos-valstybe-es-islaidu-fiksuotuju-vieneto-ikainiu-nustatymo-tyrimas" TargetMode="External"/><Relationship Id="rId88" Type="http://schemas.openxmlformats.org/officeDocument/2006/relationships/hyperlink" Target="https://esinvesticijos.lt/dokumentai/2021-2027-metu-europos-sajungos-fondu-investiciju-programa" TargetMode="External"/><Relationship Id="rId111" Type="http://schemas.openxmlformats.org/officeDocument/2006/relationships/hyperlink" Target="https://esinvesticijos.lt/dokumentai/fi-01-01-subsidijos-darbo-vietai-steigti-fi" TargetMode="External"/><Relationship Id="rId153" Type="http://schemas.openxmlformats.org/officeDocument/2006/relationships/hyperlink" Target="https://2021.esinvesticijos.lt/dokumentai/fi-03-01-fi-03-12-elektromobiliu-ikrovimo-prieigu-irengimo-islaidu-fi-nustatymo-tyrimas" TargetMode="External"/><Relationship Id="rId195" Type="http://schemas.openxmlformats.org/officeDocument/2006/relationships/hyperlink" Target="https://esinvesticijos.lt/dokumentai/fi-45-01-fi-45-04-elektros-energijos-kaupimo-irenginiu-isigijimo-ir-irengimo-islaidu-fi-nustatymo-tyrimas" TargetMode="External"/><Relationship Id="rId209" Type="http://schemas.openxmlformats.org/officeDocument/2006/relationships/hyperlink" Target="https://www.esinvesticijos.lt/dokumentai/2021-2027-metu-europos-sajungos-fondu-investiciju-programa" TargetMode="External"/><Relationship Id="rId360" Type="http://schemas.openxmlformats.org/officeDocument/2006/relationships/hyperlink" Target="https://esinvesticijos.lt/dokumentai/2021-2027-metu-europos-sajungos-fondu-investiciju-programa" TargetMode="External"/><Relationship Id="rId416" Type="http://schemas.openxmlformats.org/officeDocument/2006/relationships/hyperlink" Target="https://esinvesticijos.lt/dokumentai/fi-11-01-fi-11-12-dalyvavimo-tarptautinese-parodose-fi-nustatymo-tyrimas-05-versija" TargetMode="External"/><Relationship Id="rId598" Type="http://schemas.openxmlformats.org/officeDocument/2006/relationships/hyperlink" Target="https://2021.esinvesticijos.lt/dokumentai/fi-08-01-fi-08-06-privaciu-ja-ir-viesojo-valdymo-instituciju-projektu-dalyviu-du-fi-nustatymo-tyrimas-05-versija" TargetMode="External"/><Relationship Id="rId220" Type="http://schemas.openxmlformats.org/officeDocument/2006/relationships/hyperlink" Target="https://esinvesticijos.lt/dokumentai/fi-48-01-fi-48-02-bedarbiu-dalyvavusiu-stazuoteje-dienos-fi-nustatymo-tyrimas" TargetMode="External"/><Relationship Id="rId458" Type="http://schemas.openxmlformats.org/officeDocument/2006/relationships/hyperlink" Target="https://esinvesticijos.lt/dokumentai/2021-2027-metu-europos-sajungos-fondu-investiciju-programa" TargetMode="External"/><Relationship Id="rId623" Type="http://schemas.openxmlformats.org/officeDocument/2006/relationships/hyperlink" Target="https://esinvesticijos.lt/dokumentai/2021-2027-metu-europos-sajungos-fondu-investiciju-programa" TargetMode="External"/><Relationship Id="rId15" Type="http://schemas.openxmlformats.org/officeDocument/2006/relationships/hyperlink" Target="https://2021.esinvesticijos.lt/dokumentai/fi-05-01-fi-05-02-integralios-slaugos-ir-globos-paslaugos-namuose-islaidu-fi-nustatymo-tyrimas" TargetMode="External"/><Relationship Id="rId57" Type="http://schemas.openxmlformats.org/officeDocument/2006/relationships/hyperlink" Target="https://esinvesticijos.lt/dokumentai/fi-07-01-dirbanciuju-mokymo-valandos-fiksuotojo-vieneto-ikainio-nustatymo-tyrimas-05-versija" TargetMode="External"/><Relationship Id="rId262" Type="http://schemas.openxmlformats.org/officeDocument/2006/relationships/hyperlink" Target="https://2021.esinvesticijos.lt/dokumentai/fi-33-01-kompleksiniu-paslaugu-seimai-fiksuotuju-vieneto-ikainiu-nustatymo-tyrimas-04-versija?version=1" TargetMode="External"/><Relationship Id="rId318" Type="http://schemas.openxmlformats.org/officeDocument/2006/relationships/hyperlink" Target="https://2021.esinvesticijos.lt/dokumentai/fi-12-01-fi-12-02-saules-elektrines-irengimo-namu-ukiuose-islaidu-fi-nustatymo-tyrimas" TargetMode="External"/><Relationship Id="rId525" Type="http://schemas.openxmlformats.org/officeDocument/2006/relationships/hyperlink" Target="https://www.esinvesticijos.lt/dokumentai/2021-2027-metu-europos-sajungos-fondu-investiciju-programa" TargetMode="External"/><Relationship Id="rId567" Type="http://schemas.openxmlformats.org/officeDocument/2006/relationships/hyperlink" Target="https://esinvesticijos.lt/dokumentai/2021-2027-metu-europos-sajungos-fondu-investiciju-programa" TargetMode="External"/><Relationship Id="rId99" Type="http://schemas.openxmlformats.org/officeDocument/2006/relationships/hyperlink" Target="https://esinvesticijos.lt/dokumentai/2021-2027-metu-europos-sajungos-fondu-investiciju-programa" TargetMode="External"/><Relationship Id="rId122" Type="http://schemas.openxmlformats.org/officeDocument/2006/relationships/hyperlink" Target="https://esinvesticijos.lt/dokumentai/fi-11-01-fi-11-12-dalyvavimo-tarptautinese-parodose-fi-nustatymo-tyrimas-05-versija" TargetMode="External"/><Relationship Id="rId164" Type="http://schemas.openxmlformats.org/officeDocument/2006/relationships/hyperlink" Target="https://www.esf.lt/data/public/uploads/2024/03/b-dalis.-kelioniu-islaidu-lt_pmif_skelbimui.pdf" TargetMode="External"/><Relationship Id="rId371" Type="http://schemas.openxmlformats.org/officeDocument/2006/relationships/hyperlink" Target="https://esinvesticijos.lt/dokumentai/2021-2027-metu-europos-sajungos-fondu-investiciju-programa" TargetMode="External"/><Relationship Id="rId427" Type="http://schemas.openxmlformats.org/officeDocument/2006/relationships/hyperlink" Target="https://www.esf.lt/wp-content/uploads/2024/12/Vietos-pletros-strategijos-parengimo-FS_V04.pdf" TargetMode="External"/><Relationship Id="rId469" Type="http://schemas.openxmlformats.org/officeDocument/2006/relationships/hyperlink" Target="https://esinvesticijos.lt/dokumentai/2021-2027-metu-europos-sajungos-fondu-investiciju-programa" TargetMode="External"/><Relationship Id="rId634" Type="http://schemas.openxmlformats.org/officeDocument/2006/relationships/hyperlink" Target="https://esinvesticijos.lt/dokumentai/fi-12-01-fi-12-02-saules-elektrines-irengimo-namu-ukiuose-islaidu-fi" TargetMode="External"/><Relationship Id="rId26" Type="http://schemas.openxmlformats.org/officeDocument/2006/relationships/hyperlink" Target="https://2021.esinvesticijos.lt/dokumentai/fi-14-01-fi-14-28-katilu-keitimo-namu-ukiuose-islaidu-fi-nustatymo-tyrimas" TargetMode="External"/><Relationship Id="rId231" Type="http://schemas.openxmlformats.org/officeDocument/2006/relationships/hyperlink" Target="https://www.esf.lt/lt/dokumentai-ir-leidiniai/metodines-pagalbos-centras/803" TargetMode="External"/><Relationship Id="rId273" Type="http://schemas.openxmlformats.org/officeDocument/2006/relationships/hyperlink" Target="https://esinvesticijos.lt/dokumentai/fnlci" TargetMode="External"/><Relationship Id="rId329" Type="http://schemas.openxmlformats.org/officeDocument/2006/relationships/hyperlink" Target="https://esinvesticijos.lt/dokumentai/fi-01-01-subsidijos-darbo-vietai-steigti-fi" TargetMode="External"/><Relationship Id="rId480" Type="http://schemas.openxmlformats.org/officeDocument/2006/relationships/hyperlink" Target="https://www.esf.lt/wp-content/uploads/2025/10/Teisines-pagalbos-paslaugu-islaidu-FI_B-dalis.pdf" TargetMode="External"/><Relationship Id="rId536" Type="http://schemas.openxmlformats.org/officeDocument/2006/relationships/hyperlink" Target="https://esinvesticijos.lt/dokumentai/2021-2027-metu-europos-sajungos-fondu-investiciju-programa" TargetMode="External"/><Relationship Id="rId68"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133" Type="http://schemas.openxmlformats.org/officeDocument/2006/relationships/hyperlink" Target="https://esinvesticijos.lt/dokumentai/fi-14-01-fi-14-28-katilu-keitimo-namu-ukiuose-islaidu-fi" TargetMode="External"/><Relationship Id="rId175" Type="http://schemas.openxmlformats.org/officeDocument/2006/relationships/hyperlink" Target="https://2021.esinvesticijos.lt/dokumentai/fi-10-01-fi-10-02-slapyniu-atkurimo-veiklu-fi-nustatymo-tyrimas" TargetMode="External"/><Relationship Id="rId340" Type="http://schemas.openxmlformats.org/officeDocument/2006/relationships/hyperlink" Target="https://www.esf.lt/wp-content/uploads/2025/04/Invaziniu-FI-tyrimas_skelbimui-po-EK.pdf" TargetMode="External"/><Relationship Id="rId578" Type="http://schemas.openxmlformats.org/officeDocument/2006/relationships/hyperlink" Target="https://www.esf.lt/wp-content/uploads/2026/03/Ekologines-gamybos-FI-nustatymo-tyrimas_v3_2026-04-01.pdf" TargetMode="External"/><Relationship Id="rId200" Type="http://schemas.openxmlformats.org/officeDocument/2006/relationships/hyperlink" Target="https://www.esinvesticijos.lt/dokumentai/2021-2027-metu-europos-sajungos-fondu-investiciju-programa" TargetMode="External"/><Relationship Id="rId382" Type="http://schemas.openxmlformats.org/officeDocument/2006/relationships/hyperlink" Target="https://esinvesticijos.lt/dokumentai/2021-2027-metu-europos-sajungos-fondu-investiciju-programa" TargetMode="External"/><Relationship Id="rId438" Type="http://schemas.openxmlformats.org/officeDocument/2006/relationships/hyperlink" Target="https://www.esinvesticijos.lt/dokumentai/fi-40-01-fi-40-03-darbuotoju-dirbanciu-su-maziau-galimybiu-turinciais-ir-neaktyviais-neet-jaunais-zmonemis-darbo-uzmokescio-fiksuotuju-vieneto-ikainiu-nustatymo-tyrimas-03-versija" TargetMode="External"/><Relationship Id="rId603" Type="http://schemas.openxmlformats.org/officeDocument/2006/relationships/hyperlink" Target="https://2021.esinvesticijos.lt/dokumentai/fi-13-01-fi-13-02-saules-elektriniu-isigijimo-namu-ukiu-elektros-energijos-poreikiams-fi-nustatymo-tyrimas" TargetMode="External"/><Relationship Id="rId242" Type="http://schemas.openxmlformats.org/officeDocument/2006/relationships/hyperlink" Target="https://2021.esinvesticijos.lt/dokumentai/fi-17-01-fi-17-02-profesinio-mokymo-istaigu-mokiniu-mobilumo-i-sektorinius-praktinio-mokymo-centrus-islaidu-fi-nustatymo-tyrimas" TargetMode="External"/><Relationship Id="rId284" Type="http://schemas.openxmlformats.org/officeDocument/2006/relationships/hyperlink" Target="https://2021.esinvesticijos.lt/dokumentai/fi-10-01-fi-10-02-slapyniu-atkurimo-veiklu-fi-nustatymo-tyrimas" TargetMode="External"/><Relationship Id="rId491" Type="http://schemas.openxmlformats.org/officeDocument/2006/relationships/hyperlink" Target="https://www.esf.lt/wp-content/uploads/2026/03/Kaupimo-irenginiu-FI-tyrimas_v03_2026-03-06.pdf" TargetMode="External"/><Relationship Id="rId505" Type="http://schemas.openxmlformats.org/officeDocument/2006/relationships/hyperlink" Target="https://esinvesticijos.lt/dokumentai/fi-01-01-subsidijos-darbo-vietai-steigti-fi" TargetMode="External"/><Relationship Id="rId37"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79" Type="http://schemas.openxmlformats.org/officeDocument/2006/relationships/hyperlink" Target="https://www.esinvesticijos.lt/dokumentai/fi-42-01-fi-42-13-prof-mokymo-ir-neformalaus-suaugusiuju-svietimo-kurio-metu-igyjama-apvk-fi-nustatymo-tyrimas" TargetMode="External"/><Relationship Id="rId102" Type="http://schemas.openxmlformats.org/officeDocument/2006/relationships/hyperlink" Target="https://esinvesticijos.lt/dokumentai/2021-2027-metu-europos-sajungos-fondu-investiciju-programa" TargetMode="External"/><Relationship Id="rId144" Type="http://schemas.openxmlformats.org/officeDocument/2006/relationships/hyperlink" Target="https://esinvesticijos.lt/dokumentai/fi-48-01-fi-48-02-bedarbiu-dalyvavusiu-stazuoteje-dienos-fi-nustatymo-tyrimas" TargetMode="External"/><Relationship Id="rId547" Type="http://schemas.openxmlformats.org/officeDocument/2006/relationships/hyperlink" Target="https://2021.esinvesticijos.lt/dokumentai/fi-76-01-subsidijos-darbo-vietai-steigti-fi-nustatymo-tyrimas-naujos-kartos-lietuva" TargetMode="External"/><Relationship Id="rId589" Type="http://schemas.openxmlformats.org/officeDocument/2006/relationships/hyperlink" Target="https://www.esf.lt/wp-content/uploads/2026/05/v03_Elektrinio-piemens-isigijimo-islaidu-FI.pdf" TargetMode="External"/><Relationship Id="rId90"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186" Type="http://schemas.openxmlformats.org/officeDocument/2006/relationships/hyperlink" Target="https://www.esinvesticijos.lt/dokumentai/2021-2027-metu-europos-sajungos-fondu-investiciju-programa" TargetMode="External"/><Relationship Id="rId351" Type="http://schemas.openxmlformats.org/officeDocument/2006/relationships/hyperlink" Target="https://esinvesticijos.lt/dokumentai/2021-2027-metu-europos-sajungos-fondu-investiciju-programa" TargetMode="External"/><Relationship Id="rId393" Type="http://schemas.openxmlformats.org/officeDocument/2006/relationships/hyperlink" Target="https://www.esf.lt/wp-content/uploads/2024/12/Laikino-zvejybos-ribojimo-FS_skelbimui_v02.pdf" TargetMode="External"/><Relationship Id="rId407" Type="http://schemas.openxmlformats.org/officeDocument/2006/relationships/hyperlink" Target="https://esinvesticijos.lt/dokumentai/2021-2027-metu-europos-sajungos-fondu-investiciju-programa" TargetMode="External"/><Relationship Id="rId449" Type="http://schemas.openxmlformats.org/officeDocument/2006/relationships/hyperlink" Target="https://esinvesticijos.lt/dokumentai/2021-2027-metu-europos-sajungos-fondu-investiciju-programa" TargetMode="External"/><Relationship Id="rId614" Type="http://schemas.openxmlformats.org/officeDocument/2006/relationships/hyperlink" Target="https://2021.esinvesticijos.lt/dokumentai/fi-39-01-fi-39-03-privaciu-juridiniu-asmenu-projekta-vykdancio-personalo-du-fi-nustatymo-tyrimas" TargetMode="External"/><Relationship Id="rId211" Type="http://schemas.openxmlformats.org/officeDocument/2006/relationships/hyperlink" Target="https://www.esinvesticijos.lt/dokumentai/2021-2027-metu-europos-sajungos-fondu-investiciju-programa" TargetMode="External"/><Relationship Id="rId253" Type="http://schemas.openxmlformats.org/officeDocument/2006/relationships/hyperlink" Target="https://esinvesticijos.lt/dokumentai/fi-07-01-dirbanciuju-mokymo-valandos-fiksuotojo-vieneto-ikainio-nustatymo-tyrimas-05-versija" TargetMode="External"/><Relationship Id="rId295" Type="http://schemas.openxmlformats.org/officeDocument/2006/relationships/hyperlink" Target="https://esinvesticijos.lt/dokumentai/fi-43-01-fi-43-16-viesuju-elektromobiliu-ikrovimo-stoteliu-irengimo-fi-nustatymo-tyrimas" TargetMode="External"/><Relationship Id="rId309" Type="http://schemas.openxmlformats.org/officeDocument/2006/relationships/hyperlink" Target="https://esinvesticijos.lt/dokumentai/fi-54-01-fi-54-02-ivadiniu-silumos-apskaitos-prietaisu-fi-nustatymo-tyrimas" TargetMode="External"/><Relationship Id="rId460" Type="http://schemas.openxmlformats.org/officeDocument/2006/relationships/hyperlink" Target="https://esinvesticijos.lt/dokumentai/2021-2027-metu-europos-sajungos-fondu-investiciju-programa" TargetMode="External"/><Relationship Id="rId516" Type="http://schemas.openxmlformats.org/officeDocument/2006/relationships/hyperlink" Target="https://esinvesticijos.lt/dokumentai/2021-2027-metu-europos-sajungos-fondu-investiciju-programa" TargetMode="External"/><Relationship Id="rId48" Type="http://schemas.openxmlformats.org/officeDocument/2006/relationships/hyperlink" Target="https://2021.esinvesticijos.lt/dokumentai/fi-32-01-fi-32-07-kelioniu-i-uzsieni-islaidu-fiksuotuju-vieneto-ikainiu-nustatymo-tyrimas" TargetMode="External"/><Relationship Id="rId113" Type="http://schemas.openxmlformats.org/officeDocument/2006/relationships/hyperlink" Target="https://esinvesticijos.lt/dokumentai/fi-02-01-fi-02-08-atsiskaitymo-negrynaisiais-pinigais-fi" TargetMode="External"/><Relationship Id="rId320" Type="http://schemas.openxmlformats.org/officeDocument/2006/relationships/hyperlink" Target="https://2021.esinvesticijos.lt/dokumentai/fi-13-01-fi-13-02-saules-elektriniu-isigijimo-namu-ukiu-elektros-energijos-poreikiams-fi-nustatymo-tyrimas" TargetMode="External"/><Relationship Id="rId558" Type="http://schemas.openxmlformats.org/officeDocument/2006/relationships/hyperlink" Target="https://www.esinvesticijos.lt/dokumentai/2021-2027-metu-europos-sajungos-fondu-investiciju-programa" TargetMode="External"/><Relationship Id="rId155" Type="http://schemas.openxmlformats.org/officeDocument/2006/relationships/hyperlink" Target="https://esinvesticijos.lt/dokumentai/fi-04-03-fi-04-08-ukio-subjektu-irengtu-saules-elektriniu-islaidu-fi-nustatymo-tyrimas?version=1" TargetMode="External"/><Relationship Id="rId197" Type="http://schemas.openxmlformats.org/officeDocument/2006/relationships/hyperlink" Target="https://esinvesticijos.lt/dokumentai/fi-46-01-fi-46-02-vejo-elektriniu-irangos-bei-irengimo-islaidu-fi-tyrimas" TargetMode="External"/><Relationship Id="rId362" Type="http://schemas.openxmlformats.org/officeDocument/2006/relationships/hyperlink" Target="https://www.esinvesticijos.lt/dokumentai/fi-72-bendruju-igudziu-mokymu-fi" TargetMode="External"/><Relationship Id="rId418" Type="http://schemas.openxmlformats.org/officeDocument/2006/relationships/hyperlink" Target="https://www.esf.lt/data/public/uploads/2024/09/fi-11.-dalyvavimo-tarptautinese-parodose-fi_v.04.pdf" TargetMode="External"/><Relationship Id="rId625" Type="http://schemas.openxmlformats.org/officeDocument/2006/relationships/hyperlink" Target="https://esinvesticijos.lt/dokumentai/2021-2027-metu-europos-sajungos-fondu-investiciju-programa" TargetMode="External"/><Relationship Id="rId222" Type="http://schemas.openxmlformats.org/officeDocument/2006/relationships/hyperlink" Target="https://esinvesticijos.lt/dokumentai/2021-2027-metu-europos-sajungos-fondu-investiciju-programa" TargetMode="External"/><Relationship Id="rId264" Type="http://schemas.openxmlformats.org/officeDocument/2006/relationships/hyperlink" Target="https://esinvesticijos.lt/dokumentai/fi-27-01-fi-27-04-bedarbiu-profesinio-mokymo-fi-nustatymo-tyrimas" TargetMode="External"/><Relationship Id="rId471" Type="http://schemas.openxmlformats.org/officeDocument/2006/relationships/hyperlink" Target="https://esinvesticijos.lt/dokumentai/2021-2027-metu-europos-sajungos-fondu-investiciju-programa" TargetMode="External"/><Relationship Id="rId17" Type="http://schemas.openxmlformats.org/officeDocument/2006/relationships/hyperlink" Target="https://2021.esinvesticijos.lt/dokumentai/fi-06-01-fi-06-02-emp-diegimo-bendrojo-ugdymo-istaigose-fi-nustatymo-tyrimas" TargetMode="External"/><Relationship Id="rId59" Type="http://schemas.openxmlformats.org/officeDocument/2006/relationships/hyperlink" Target="https://esinvesticijos.lt/dokumentai/fi-08-01-fi-08-06-privaciu-ja-ir-viesojo-valdymo-instituciju-projektu-dalyviu-du-fi-nustatymo-tyrimas-04-versija" TargetMode="External"/><Relationship Id="rId124" Type="http://schemas.openxmlformats.org/officeDocument/2006/relationships/hyperlink" Target="https://2021.esinvesticijos.lt/dokumentai/fi-12-01-fi-12-02-saules-elektrines-irengimo-namu-ukiuose-islaidu-fi-nustatymo-tyrimas" TargetMode="External"/><Relationship Id="rId527" Type="http://schemas.openxmlformats.org/officeDocument/2006/relationships/hyperlink" Target="https://www.esinvesticijos.lt/dokumentai/2021-2027-metu-europos-sajungos-fondu-investiciju-programa" TargetMode="External"/><Relationship Id="rId569" Type="http://schemas.openxmlformats.org/officeDocument/2006/relationships/hyperlink" Target="https://esinvesticijos.lt/dokumentai/fi-22-01-fi-22-02-kelioniu-islaidu-lietuvoje-fi-nustatymo-tyrimas-nkl" TargetMode="External"/><Relationship Id="rId70" Type="http://schemas.openxmlformats.org/officeDocument/2006/relationships/hyperlink" Target="https://2021.esinvesticijos.lt/dokumentai/fi-17-01-fi-17-02-profesinio-mokymo-istaigu-mokiniu-mobilumo-i-sektorinius-praktinio-mokymo-centrus-islaidu-fi-nustatymo-tyrimas" TargetMode="External"/><Relationship Id="rId166" Type="http://schemas.openxmlformats.org/officeDocument/2006/relationships/hyperlink" Target="https://www.esf.lt/data/public/uploads/2024/03/fi-23_saules-elektriniu-irengimo-ir-isigijimo-fi-tyrimas_skelbimui.pdf" TargetMode="External"/><Relationship Id="rId331" Type="http://schemas.openxmlformats.org/officeDocument/2006/relationships/hyperlink" Target="https://esinvesticijos.lt/dokumentai/fi-10-01-fi-10-02-slapyniu-atkurimo-veiklu-fi-nustatymo-tyrimas-04-versija" TargetMode="External"/><Relationship Id="rId373" Type="http://schemas.openxmlformats.org/officeDocument/2006/relationships/hyperlink" Target="https://esinvesticijos.lt/dokumentai/2021-2027-metu-europos-sajungos-fondu-investiciju-programa" TargetMode="External"/><Relationship Id="rId429"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580" Type="http://schemas.openxmlformats.org/officeDocument/2006/relationships/hyperlink" Target="https://esinvesticijos.lt/dokumentai/fi-45-01-fi-45-04-elektros-energijos-kaupimo-irenginiu-isigijimo-ir-irengimo-islaidu-fi-nustatymo-tyrimas" TargetMode="External"/><Relationship Id="rId636" Type="http://schemas.openxmlformats.org/officeDocument/2006/relationships/hyperlink" Target="https://2021.esinvesticijos.lt/dokumentai/fi-81-01-fi-81-02-savanoriskos-tarnybos-islaidu-fiksuotojo-vieneto-ikainio-nustatymo-tyrimas" TargetMode="External"/><Relationship Id="rId1" Type="http://schemas.openxmlformats.org/officeDocument/2006/relationships/hyperlink" Target="https://eur-lex.europa.eu/legal-content/EN/TXT/?uri=CELEX%3A32021R1060" TargetMode="External"/><Relationship Id="rId233"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440" Type="http://schemas.openxmlformats.org/officeDocument/2006/relationships/hyperlink" Target="https://www.esinvesticijos.lt/dokumentai/fi-63-01-mobilios-odontologu-komandos-vizito-pas-pacienta-fiksuotojo-vieneto-ikainio-nustatymo-tyrimas-02-versija" TargetMode="External"/><Relationship Id="rId28" Type="http://schemas.openxmlformats.org/officeDocument/2006/relationships/hyperlink" Target="https://esinvesticijos.lt/dokumentai/fi-15-01-karjeros-specialisto-kurio-darbas-laikomas-pedagoginiu-du-islaidu-fi" TargetMode="External"/><Relationship Id="rId275" Type="http://schemas.openxmlformats.org/officeDocument/2006/relationships/hyperlink" Target="https://www.esinvesticijos.lt/dokumentai/saules-elektrines-irengimo-namu-ukiuose-islaidu-fi-rrf" TargetMode="External"/><Relationship Id="rId300" Type="http://schemas.openxmlformats.org/officeDocument/2006/relationships/hyperlink" Target="https://www.esinvesticijos.lt/dokumentai/2021-2027-metu-europos-sajungos-fondu-investiciju-programa" TargetMode="External"/><Relationship Id="rId482" Type="http://schemas.openxmlformats.org/officeDocument/2006/relationships/hyperlink" Target="https://www.esinvesticijos.lt/dokumentai/fi-38-01-pradedancioje-versla-imoneje-dirbancio-darbuotojo-darbo-uzmokescio-islaidu-fiksuotojo-vieneto-ikainio-nustatymo-tyrimas-versija-03" TargetMode="External"/><Relationship Id="rId538" Type="http://schemas.openxmlformats.org/officeDocument/2006/relationships/hyperlink" Target="https://www.esf.lt/wp-content/uploads/2026/03/Bendruju-igudziu-mokymu-valandos-FI_v03_2026-04-01-1.pdf" TargetMode="External"/><Relationship Id="rId81" Type="http://schemas.openxmlformats.org/officeDocument/2006/relationships/hyperlink" Target="https://eur-lex.europa.eu/legal-content/EN/TXT/?uri=uriserv%3AOJ.L_.2021.148.01.0001.01.ENG&amp;toc=OJ%3AL%3A2021%3A148%3ATOC" TargetMode="External"/><Relationship Id="rId135" Type="http://schemas.openxmlformats.org/officeDocument/2006/relationships/hyperlink" Target="https://www.esinvesticijos.lt/dokumentai/fi-17-01-fi-17-02-profesinio-mokymo-istaigu-mokiniu-mobilumo-i-sektorinius-praktinio-mokymo-centrus-islaidu-fi-nustatymo-tyrimas-04-versija" TargetMode="External"/><Relationship Id="rId177" Type="http://schemas.openxmlformats.org/officeDocument/2006/relationships/hyperlink" Target="https://www.esinvesticijos.lt/dokumentai/fi-10-01-fi-10-02-slapyniu-atkurimo-veiklu-fi-nustatymo-tyrimas-03-versija?version=1" TargetMode="External"/><Relationship Id="rId342" Type="http://schemas.openxmlformats.org/officeDocument/2006/relationships/hyperlink" Target="https://esinvesticijos.lt/dokumentai/2021-2027-metu-europos-sajungos-fondu-investiciju-programa" TargetMode="External"/><Relationship Id="rId384" Type="http://schemas.openxmlformats.org/officeDocument/2006/relationships/hyperlink" Target="https://www.esinvesticijos.lt/dokumentai/2021-2027-metu-europos-sajungos-fondu-investiciju-programa" TargetMode="External"/><Relationship Id="rId591" Type="http://schemas.openxmlformats.org/officeDocument/2006/relationships/hyperlink" Target="https://esinvesticijos.lt/dokumentai/2021-2027-metu-europos-sajungos-fondu-investiciju-programa" TargetMode="External"/><Relationship Id="rId605" Type="http://schemas.openxmlformats.org/officeDocument/2006/relationships/hyperlink" Target="https://2021.esinvesticijos.lt/dokumentai/fi-16-01-fi-16-04-prof-mokymo-programu-moksleiviu-prof-mokymo-pagal-pameistrystes-forma-fi" TargetMode="External"/><Relationship Id="rId202" Type="http://schemas.openxmlformats.org/officeDocument/2006/relationships/hyperlink" Target="https://www.esinvesticijos.lt/dokumentai/2021-2027-metu-europos-sajungos-fondu-investiciju-programa" TargetMode="External"/><Relationship Id="rId244" Type="http://schemas.openxmlformats.org/officeDocument/2006/relationships/hyperlink" Target="https://www.esf.lt/data/public/uploads/2023/01/vietos-pletros-strategijos-parengimo-fi-nustatymo-metodika_ikelimui.pdf" TargetMode="External"/><Relationship Id="rId39" Type="http://schemas.openxmlformats.org/officeDocument/2006/relationships/hyperlink" Target="https://esinvesticijos.lt/dokumentai/fi-16-01-fi-16-04-prof-mokymo-programu-moksleiviu-prof-mokymo-pagal-pameistrystes-forma-fi" TargetMode="External"/><Relationship Id="rId286" Type="http://schemas.openxmlformats.org/officeDocument/2006/relationships/hyperlink" Target="https://esinvesticijos.lt/dokumentai/fi-15-01-karjeros-specialisto-kurio-darbas-laikomas-pedagoginiu-du-islaidu-fi" TargetMode="External"/><Relationship Id="rId451" Type="http://schemas.openxmlformats.org/officeDocument/2006/relationships/hyperlink" Target="https://esinvesticijos.lt/dokumentai/2021-2027-metu-europos-sajungos-fondu-investiciju-programa" TargetMode="External"/><Relationship Id="rId493" Type="http://schemas.openxmlformats.org/officeDocument/2006/relationships/hyperlink" Target="https://www.esf.lt/projektai/supaprastintu-mokejimu-centras/parengti-fiksuotuju-dydziu-tyrimai/" TargetMode="External"/><Relationship Id="rId507" Type="http://schemas.openxmlformats.org/officeDocument/2006/relationships/hyperlink" Target="https://2021.esinvesticijos.lt/dokumentai/fs-01-01-fs-01-04-viesinimo-fs" TargetMode="External"/><Relationship Id="rId549" Type="http://schemas.openxmlformats.org/officeDocument/2006/relationships/hyperlink" Target="https://www.esinvesticijos.lt/dokumentai/2021-2027-metu-europos-sajungos-fondu-investiciju-programa" TargetMode="External"/><Relationship Id="rId50" Type="http://schemas.openxmlformats.org/officeDocument/2006/relationships/hyperlink" Target="https://esinvesticijos.lt/dokumentai/fi-35-01-fi-35-16-viesuju-elektromobiliu-ikrovimo-prieigu-irengimo-islaidu-fi-nustatymo-tyrimas" TargetMode="External"/><Relationship Id="rId104" Type="http://schemas.openxmlformats.org/officeDocument/2006/relationships/hyperlink" Target="https://esinvesticijos.lt/dokumentai/2021-2027-metu-europos-sajungos-fondu-investiciju-programa" TargetMode="External"/><Relationship Id="rId146" Type="http://schemas.openxmlformats.org/officeDocument/2006/relationships/hyperlink" Target="https://esinvesticijos.lt/dokumentai/2021-2027-metu-europos-sajungos-fondu-investiciju-programa" TargetMode="External"/><Relationship Id="rId188" Type="http://schemas.openxmlformats.org/officeDocument/2006/relationships/hyperlink" Target="https://esinvesticijos.lt/dokumentai/fi-50-01-fi-50-02-avs-diegimo-ir-sertifikavimo-fi-nustatymo-tyrimas" TargetMode="External"/><Relationship Id="rId311" Type="http://schemas.openxmlformats.org/officeDocument/2006/relationships/hyperlink" Target="https://esinvesticijos.lt/dokumentai/fi-55-01-fi-55-02-karsto-vandens-skaitikliu-fi-nustatymo-tyrimas" TargetMode="External"/><Relationship Id="rId353" Type="http://schemas.openxmlformats.org/officeDocument/2006/relationships/hyperlink" Target="https://esinvesticijos.lt/dokumentai/2021-2027-metu-europos-sajungos-fondu-investiciju-programa" TargetMode="External"/><Relationship Id="rId395" Type="http://schemas.openxmlformats.org/officeDocument/2006/relationships/hyperlink" Target="https://esinvesticijos.lt/dokumentai/2021-2027-metu-europos-sajungos-fondu-investiciju-programa" TargetMode="External"/><Relationship Id="rId409" Type="http://schemas.openxmlformats.org/officeDocument/2006/relationships/hyperlink" Target="https://2021.esinvesticijos.lt/dokumentai/fi-05-01-fi-05-02-integralios-slaugos-ir-globos-paslaugos-namuose-islaidu-fi-nustatymo-tyrimas" TargetMode="External"/><Relationship Id="rId560" Type="http://schemas.openxmlformats.org/officeDocument/2006/relationships/hyperlink" Target="https://www.esf.lt/wp-content/uploads/2026/03/FI-58.-Kelioniu-islaidu-Lietuvoje-FI_v3_2026-04-01.pdf" TargetMode="External"/><Relationship Id="rId92"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213" Type="http://schemas.openxmlformats.org/officeDocument/2006/relationships/hyperlink" Target="https://2021.esinvesticijos.lt/dokumentai/fi-58-01-fi-58-02-kelioniu-islaidu-lietuvoje-fiksuotojo-vieneto-ikainio-nustatymo-tyrimas" TargetMode="External"/><Relationship Id="rId420" Type="http://schemas.openxmlformats.org/officeDocument/2006/relationships/hyperlink" Target="https://2021.esinvesticijos.lt/dokumentai/fi-14-01-fi-14-28-katilu-keitimo-namu-ukiuose-islaidu-fi-nustatymo-tyrimas" TargetMode="External"/><Relationship Id="rId616" Type="http://schemas.openxmlformats.org/officeDocument/2006/relationships/hyperlink" Target="https://2021.esinvesticijos.lt/dokumentai/fi-11-01-fi-11-12-dalyvavimo-tarptautinese-parodose-fi-nustatymo-tyrimas-06-versija" TargetMode="External"/><Relationship Id="rId255" Type="http://schemas.openxmlformats.org/officeDocument/2006/relationships/hyperlink" Target="https://www.esinvesticijos.lt/dokumentai/fi-61-01-fi-61-04-parengtu-inovaciju-audito-ataskaitu-ir-arba-rekomendaciju-del-skaitmeniniu-inovaciju-diegimo-planu-fiksuotuju-vieneto-ikainiu-nustatymo-tyrimas-02-versija" TargetMode="External"/><Relationship Id="rId297" Type="http://schemas.openxmlformats.org/officeDocument/2006/relationships/hyperlink" Target="https://www.esinvesticijos.lt/dokumentai/2021-2027-metu-europos-sajungos-fondu-investiciju-programa" TargetMode="External"/><Relationship Id="rId462" Type="http://schemas.openxmlformats.org/officeDocument/2006/relationships/hyperlink" Target="https://esinvesticijos.lt/dokumentai/2021-2027-metu-europos-sajungos-fondu-investiciju-programa" TargetMode="External"/><Relationship Id="rId518" Type="http://schemas.openxmlformats.org/officeDocument/2006/relationships/hyperlink" Target="https://www.esinvesticijos.lt/dokumentai/2021-2027-metu-europos-sajungos-fondu-investiciju-programa" TargetMode="External"/><Relationship Id="rId115" Type="http://schemas.openxmlformats.org/officeDocument/2006/relationships/hyperlink" Target="https://esinvesticijos.lt/dokumentai/fi-03-01-fi-03-12-elektromobiliu-ikrovimo-prieigu-irengimo-islaidu-fi" TargetMode="External"/><Relationship Id="rId157" Type="http://schemas.openxmlformats.org/officeDocument/2006/relationships/hyperlink" Target="https://esinvesticijos.lt/dokumentai/fi-04-03-fi-04-08-ukio-subjektu-irengtu-saules-elektriniu-islaidu-fi-nustatymo-tyrimas?version=1" TargetMode="External"/><Relationship Id="rId322" Type="http://schemas.openxmlformats.org/officeDocument/2006/relationships/hyperlink" Target="https://esinvesticijos.lt/dokumentai/fi-49-01-fi-49-06-soc-rizikos-vaiku-ugdymo-fi-nustatymo-tyrimas" TargetMode="External"/><Relationship Id="rId364" Type="http://schemas.openxmlformats.org/officeDocument/2006/relationships/hyperlink" Target="https://www.esinvesticijos.lt/dokumentai/2021-2027-metu-europos-sajungos-fondu-investiciju-programa" TargetMode="External"/><Relationship Id="rId61" Type="http://schemas.openxmlformats.org/officeDocument/2006/relationships/hyperlink" Target="https://esinvesticijos.lt/dokumentai/fi-08-01-fi-08-06-privaciu-ja-ir-viesojo-valdymo-instituciju-projektu-dalyviu-du-fi-nustatymo-tyrimas-04-versija" TargetMode="External"/><Relationship Id="rId199" Type="http://schemas.openxmlformats.org/officeDocument/2006/relationships/hyperlink" Target="https://esinvesticijos.lt/dokumentai/fi-47-01-savanorisko-darbo-inaso-fi-nustatymo-tyrimas" TargetMode="External"/><Relationship Id="rId571" Type="http://schemas.openxmlformats.org/officeDocument/2006/relationships/hyperlink" Target="https://www.esf.lt/wp-content/uploads/2026/03/Gamtotvarkos-islaidu-FI-nustatymo-tyrimas_B-dalis_v4_2026-04-01.pdf" TargetMode="External"/><Relationship Id="rId627" Type="http://schemas.openxmlformats.org/officeDocument/2006/relationships/hyperlink" Target="https://www.esf.lt/wp-content/uploads/2026/06/Vietos-pletros-strategijos-parengimo-FS_V05.pdf" TargetMode="External"/><Relationship Id="rId19" Type="http://schemas.openxmlformats.org/officeDocument/2006/relationships/hyperlink" Target="https://esinvesticijos.lt/dokumentai/fi-09-01-asmenu-priklausomu-nuo-psichoaktyviuju-medziagu-reabilitacijos-fi-nustatymo-tyrimas-05-versija" TargetMode="External"/><Relationship Id="rId224" Type="http://schemas.openxmlformats.org/officeDocument/2006/relationships/hyperlink" Target="https://esinvesticijos.lt/dokumentai/fi-01-01-subsidijos-darbo-vietai-steigti-fi-nustatymo-tyrimas-nkl" TargetMode="External"/><Relationship Id="rId266" Type="http://schemas.openxmlformats.org/officeDocument/2006/relationships/hyperlink" Target="https://www.esf.lt/data/public/uploads/2024/10/kelioniu-islaidu-lietuvoje-fi-v02.pdf" TargetMode="External"/><Relationship Id="rId431" Type="http://schemas.openxmlformats.org/officeDocument/2006/relationships/hyperlink" Target="https://www.esf.lt/projektai/supaprastintu-mokejimu-centras/parengti-fiksuotuju-dydziu-tyrimai/" TargetMode="External"/><Relationship Id="rId473" Type="http://schemas.openxmlformats.org/officeDocument/2006/relationships/hyperlink" Target="https://esinvesticijos.lt/dokumentai/2021-2027-metu-europos-sajungos-fondu-investiciju-programa" TargetMode="External"/><Relationship Id="rId529" Type="http://schemas.openxmlformats.org/officeDocument/2006/relationships/hyperlink" Target="https://www.esinvesticijos.lt/dokumentai/2021-2027-metu-europos-sajungos-fondu-investiciju-programa" TargetMode="External"/><Relationship Id="rId30" Type="http://schemas.openxmlformats.org/officeDocument/2006/relationships/hyperlink" Target="https://2021.esinvesticijos.lt/dokumentai/fi-16-01-fi-16-04-profesinio-mokymo-proramu-moksleiviu-profesinio-mokymo-pagal-pameistrystes-forma-islaidu-fi-nustatymo-tyrimas" TargetMode="External"/><Relationship Id="rId126" Type="http://schemas.openxmlformats.org/officeDocument/2006/relationships/hyperlink" Target="https://esinvesticijos.lt/dokumentai/fi-12-01-fi-12-02-saules-elektrines-irengimo-namu-ukiuose-islaidu-fi" TargetMode="External"/><Relationship Id="rId168" Type="http://schemas.openxmlformats.org/officeDocument/2006/relationships/hyperlink" Target="https://esinvesticijos.lt/dokumentai/fi-30-01-bedarbiu-neformaliojo-svietimo-ir-savisvietos-budu-igytu-kompetenciju-pripazinimo-fi-nustatymo-tyrimas" TargetMode="External"/><Relationship Id="rId333" Type="http://schemas.openxmlformats.org/officeDocument/2006/relationships/hyperlink" Target="https://www.esinvesticijos.lt/dokumentai/fi-42-01-fi-42-13-prof-mokymo-ir-neformalaus-suaugusiuju-svietimo-kurio-metu-igyjama-apvk-fi-nustatymo-tyrimas" TargetMode="External"/><Relationship Id="rId540" Type="http://schemas.openxmlformats.org/officeDocument/2006/relationships/hyperlink" Target="https://2021.esinvesticijos.lt/dokumentai/fi-03-01-fi-03-12-elektromobiliu-ikrovimo-prieigu-irengimo-islaidu-fi-nustatymo-tyrimas" TargetMode="External"/><Relationship Id="rId72" Type="http://schemas.openxmlformats.org/officeDocument/2006/relationships/hyperlink" Target="https://esinvesticijos.lt/dokumentai/fi-27-01-fi-27-04-bedarbiu-profesinio-mokymo-fi-nustatymo-tyrimas" TargetMode="External"/><Relationship Id="rId375" Type="http://schemas.openxmlformats.org/officeDocument/2006/relationships/hyperlink" Target="https://esinvesticijos.lt/dokumentai/2021-2027-metu-europos-sajungos-fondu-investiciju-programa" TargetMode="External"/><Relationship Id="rId582" Type="http://schemas.openxmlformats.org/officeDocument/2006/relationships/hyperlink" Target="https://esinvesticijos.lt/dokumentai/2021-2027-metu-europos-sajungos-fondu-investiciju-programa" TargetMode="External"/><Relationship Id="rId638" Type="http://schemas.openxmlformats.org/officeDocument/2006/relationships/printerSettings" Target="../printerSettings/printerSettings1.bin"/><Relationship Id="rId3" Type="http://schemas.openxmlformats.org/officeDocument/2006/relationships/hyperlink" Target="https://eur-lex.europa.eu/legal-content/EN/TXT/?uri=CELEX%3A32021R1060" TargetMode="External"/><Relationship Id="rId235" Type="http://schemas.openxmlformats.org/officeDocument/2006/relationships/hyperlink" Target="https://esinvesticijos.lt/dokumentai/fi-12-01-fi-12-02-saules-elektrines-irengimo-namu-ukiuose-islaidu-fi" TargetMode="External"/><Relationship Id="rId277" Type="http://schemas.openxmlformats.org/officeDocument/2006/relationships/hyperlink" Target="https://www.esinvesticijos.lt/dokumentai/fi-42-01-fi-42-13-prof-mokymo-ir-neformalaus-suaugusiuju-svietimo-kurio-metu-igyjama-apvk-fi-nustatymo-tyrimas" TargetMode="External"/><Relationship Id="rId400" Type="http://schemas.openxmlformats.org/officeDocument/2006/relationships/hyperlink" Target="https://esinvesticijos.lt/dokumentai/2021-2027-metu-europos-sajungos-fondu-investiciju-programa" TargetMode="External"/><Relationship Id="rId442" Type="http://schemas.openxmlformats.org/officeDocument/2006/relationships/hyperlink" Target="https://www.esf.lt/wp-content/uploads/2024/12/Bendruju-igudziu-mokymu-valandos-FI-1.pdf" TargetMode="External"/><Relationship Id="rId484" Type="http://schemas.openxmlformats.org/officeDocument/2006/relationships/hyperlink" Target="https://esinvesticijos.lt/dokumentai/2021-2027-metu-europos-sajungos-fondu-investiciju-programa" TargetMode="External"/><Relationship Id="rId137" Type="http://schemas.openxmlformats.org/officeDocument/2006/relationships/hyperlink" Target="https://esinvesticijos.lt/dokumentai/fi-19-01-fi-19-02-vejo-elektriniu-irangos-bei-irengimo-islaidu-fi" TargetMode="External"/><Relationship Id="rId302" Type="http://schemas.openxmlformats.org/officeDocument/2006/relationships/hyperlink" Target="https://www.esinvesticijos.lt/dokumentai/2021-2027-metu-europos-sajungos-fondu-investiciju-programa" TargetMode="External"/><Relationship Id="rId344" Type="http://schemas.openxmlformats.org/officeDocument/2006/relationships/hyperlink" Target="https://esinvesticijos.lt/dokumentai/2021-2027-metu-europos-sajungos-fondu-investiciju-programa" TargetMode="External"/><Relationship Id="rId41" Type="http://schemas.openxmlformats.org/officeDocument/2006/relationships/hyperlink" Target="https://esinvesticijos.lt/dokumentai/fi-30-01-bedarbiu-neformaliojo-svietimo-ir-savisvietos-budu-igytu-kompetenciju-pripazinimo-fi-nustatymo-tyrimas" TargetMode="External"/><Relationship Id="rId83" Type="http://schemas.openxmlformats.org/officeDocument/2006/relationships/hyperlink" Target="https://esinvesticijos.lt/dokumentai/2021-2027-metu-europos-sajungos-fondu-investiciju-programa" TargetMode="External"/><Relationship Id="rId179" Type="http://schemas.openxmlformats.org/officeDocument/2006/relationships/hyperlink" Target="https://www.esinvesticijos.lt/dokumentai/2021-2027-metu-europos-sajungos-fondu-investiciju-programa" TargetMode="External"/><Relationship Id="rId386" Type="http://schemas.openxmlformats.org/officeDocument/2006/relationships/hyperlink" Target="https://www.esinvesticijos.lt/dokumentai/2021-2027-metu-europos-sajungos-fondu-investiciju-programa" TargetMode="External"/><Relationship Id="rId551" Type="http://schemas.openxmlformats.org/officeDocument/2006/relationships/hyperlink" Target="https://esinvesticijos.lt/dokumentai/fi-56-01-fi-56-09-darbuotojo-komandiruotes-i-es-valstybe-fi-nustatymo-tyrimas" TargetMode="External"/><Relationship Id="rId593" Type="http://schemas.openxmlformats.org/officeDocument/2006/relationships/hyperlink" Target="https://2021.esinvesticijos.lt/dokumentai/fi-05-01-fi-05-02-integralios-slaugos-ir-globos-paslaugos-namuose-islaidu-fi-nustatymo-tyrimas-06-versija" TargetMode="External"/><Relationship Id="rId607" Type="http://schemas.openxmlformats.org/officeDocument/2006/relationships/hyperlink" Target="https://www.esf.lt/wp-content/uploads/2026/06/FI-17_Mobilumas-i-sektorinius-centrus_tyrimas_v05.pdf" TargetMode="External"/><Relationship Id="rId190" Type="http://schemas.openxmlformats.org/officeDocument/2006/relationships/hyperlink" Target="https://esinvesticijos.lt/dokumentai/fi-52-01-fi-52-02-gamybos-technologiju-audito-fi-nustatymo-tyrimas" TargetMode="External"/><Relationship Id="rId204" Type="http://schemas.openxmlformats.org/officeDocument/2006/relationships/hyperlink" Target="https://esinvesticijos.lt/dokumentai/fi-50-01-fi-50-02-avs-diegimo-ir-sertifikavimo-fi-nustatymo-tyrimas" TargetMode="External"/><Relationship Id="rId246" Type="http://schemas.openxmlformats.org/officeDocument/2006/relationships/hyperlink" Target="https://www.esinvesticijos.lt/dokumentai/fi-24-01-fi-24-03-psichologo-psichoterapeuto-socialinio-darbuotojo-individualios-prieziuros-personalo-uzimtumo-specialisto-darbo-uzmokescio-fiksuotuju-vieneto-ikainiu-nustatymo-tyrimas-04-versija" TargetMode="External"/><Relationship Id="rId288" Type="http://schemas.openxmlformats.org/officeDocument/2006/relationships/hyperlink" Target="https://2021.esinvesticijos.lt/dokumentai/fi-19-01-fi-19-02-vejo-elektriniu-irangos-bei-irengimo-islaidu-fi-nustatymo-tyrimas" TargetMode="External"/><Relationship Id="rId411" Type="http://schemas.openxmlformats.org/officeDocument/2006/relationships/hyperlink" Target="https://esinvesticijos.lt/dokumentai/fi-07-01-dirbanciuju-mokymo-valandos-fiksuotojo-vieneto-ikainio-nustatymo-tyrimas-05-versija" TargetMode="External"/><Relationship Id="rId453" Type="http://schemas.openxmlformats.org/officeDocument/2006/relationships/hyperlink" Target="https://esinvesticijos.lt/dokumentai/2021-2027-metu-europos-sajungos-fondu-investiciju-programa" TargetMode="External"/><Relationship Id="rId509" Type="http://schemas.openxmlformats.org/officeDocument/2006/relationships/hyperlink" Target="https://2021.esinvesticijos.lt/dokumentai/fi-14-01-fi-14-28-katilu-keitimo-namu-ukiuose-islaidu-fi" TargetMode="External"/><Relationship Id="rId106" Type="http://schemas.openxmlformats.org/officeDocument/2006/relationships/hyperlink" Target="https://esinvesticijos.lt/dokumentai/2021-2027-metu-europos-sajungos-fondu-investiciju-programa" TargetMode="External"/><Relationship Id="rId313" Type="http://schemas.openxmlformats.org/officeDocument/2006/relationships/hyperlink" Target="https://www.esf.lt/wp-content/uploads/2024/12/FI-23_Saules-elektriniu-irengimo-ir-isigijimo-FI-tyrimas_skelbimui.pdf" TargetMode="External"/><Relationship Id="rId495" Type="http://schemas.openxmlformats.org/officeDocument/2006/relationships/hyperlink" Target="https://esinvesticijos.lt/dokumentai/fi-56-01-fi-56-09-darbuotojo-komandiruotes-i-es-valstybe-fi-nustatymo-tyrimas" TargetMode="External"/><Relationship Id="rId10" Type="http://schemas.openxmlformats.org/officeDocument/2006/relationships/hyperlink" Target="https://2021.esinvesticijos.lt/dokumentai/fi-02-01-fi-02-08-atsiskaitymo-negrynaisiais-pinigais-infrastrukturos-sukurimo-bendrojo-ugdymo-istaigu-ir-ju-skyriu-valgyklose-fi-nustatymo-tyrimas" TargetMode="External"/><Relationship Id="rId52" Type="http://schemas.openxmlformats.org/officeDocument/2006/relationships/hyperlink" Target="https://esinvesticijos.lt/dokumentai/fi-39-01-fi-39-03-privaciu-juridiniu-asmenu-projekta-vykdancio-personalo-du-fi-nustatymo-tyrimas" TargetMode="External"/><Relationship Id="rId94" Type="http://schemas.openxmlformats.org/officeDocument/2006/relationships/hyperlink" Target="https://esinvesticijos.lt/dokumentai/fn-05-01-fn-05-07-kasmetiniu-atostogu-ismoku-fn" TargetMode="External"/><Relationship Id="rId148" Type="http://schemas.openxmlformats.org/officeDocument/2006/relationships/hyperlink" Target="https://esinvesticijos.lt/dokumentai/2021-2027-metu-europos-sajungos-fondu-investiciju-programa" TargetMode="External"/><Relationship Id="rId355" Type="http://schemas.openxmlformats.org/officeDocument/2006/relationships/hyperlink" Target="https://esinvesticijos.lt/dokumentai/2021-2027-metu-europos-sajungos-fondu-investiciju-programa" TargetMode="External"/><Relationship Id="rId397" Type="http://schemas.openxmlformats.org/officeDocument/2006/relationships/hyperlink" Target="https://esinvesticijos.lt/dokumentai/2021-2027-metu-europos-sajungos-fondu-investiciju-programa" TargetMode="External"/><Relationship Id="rId520" Type="http://schemas.openxmlformats.org/officeDocument/2006/relationships/hyperlink" Target="https://esinvesticijos.lt/dokumentai/fi-50-01-fi-50-02-avs-diegimo-ir-sertifikavimo-fi-nustatymo-tyrimas" TargetMode="External"/><Relationship Id="rId562" Type="http://schemas.openxmlformats.org/officeDocument/2006/relationships/hyperlink" Target="https://www.esf.lt/wp-content/uploads/2026/03/Kelioniu-islaidu-Lietuvoje-FI_v03_2026-04-01-2.pdf" TargetMode="External"/><Relationship Id="rId618" Type="http://schemas.openxmlformats.org/officeDocument/2006/relationships/hyperlink" Target="https://esinvesticijos.lt/dokumentai/2021-2027-metu-europos-sajungos-fondu-investiciju-programa" TargetMode="External"/><Relationship Id="rId215" Type="http://schemas.openxmlformats.org/officeDocument/2006/relationships/hyperlink" Target="https://www.esinvesticijos.lt/dokumentai/fi-57-01-fi-57-12-kelioniu-i-uzsieni-islaidu-fiksuotuju-vieneto-ikainiu-nustatymo-tyrimas-02-versija" TargetMode="External"/><Relationship Id="rId257" Type="http://schemas.openxmlformats.org/officeDocument/2006/relationships/hyperlink" Target="https://www.esf.lt/data/public/uploads/2024/08/fi-39.-privaciu-juridiniu-asmenu-projekta-vykdancio-personalo-du.pdf" TargetMode="External"/><Relationship Id="rId422" Type="http://schemas.openxmlformats.org/officeDocument/2006/relationships/hyperlink" Target="https://2021.esinvesticijos.lt/dokumentai/fi-16-01-fi-16-04-profesinio-mokymo-proramu-moksleiviu-profesinio-mokymo-pagal-pameistrystes-forma-islaidu-fi-nustatymo-tyrimas" TargetMode="External"/><Relationship Id="rId464" Type="http://schemas.openxmlformats.org/officeDocument/2006/relationships/hyperlink" Target="https://esinvesticijos.lt/dokumentai/2021-2027-metu-europos-sajungos-fondu-investiciju-programa" TargetMode="External"/><Relationship Id="rId299" Type="http://schemas.openxmlformats.org/officeDocument/2006/relationships/hyperlink" Target="https://esinvesticijos.lt/dokumentai/fi-48-01-fi-48-02-bedarbiu-dalyvavusiu-stazuoteje-dienos-fi-nustatymo-tyrimas" TargetMode="External"/><Relationship Id="rId63" Type="http://schemas.openxmlformats.org/officeDocument/2006/relationships/hyperlink" Target="https://www.esf.lt/data/public/uploads/2023/06/fi-21.v02.du-projekto-personalui_ikelimui.pdf" TargetMode="External"/><Relationship Id="rId159" Type="http://schemas.openxmlformats.org/officeDocument/2006/relationships/hyperlink" Target="https://esinvesticijos.lt/dokumentai/fi-18-01-neformaliojo-svietimo-ir-savisvietos-budu-igytu-kompetenciju-pripazinimo-fi" TargetMode="External"/><Relationship Id="rId366" Type="http://schemas.openxmlformats.org/officeDocument/2006/relationships/hyperlink" Target="https://esinvesticijos.lt/dokumentai/2021-2027-metu-europos-sajungos-fondu-investiciju-programa" TargetMode="External"/><Relationship Id="rId573" Type="http://schemas.openxmlformats.org/officeDocument/2006/relationships/hyperlink" Target="https://www.esf.lt/wp-content/uploads/2026/03/Silumos-siurbliu-FI-tyrimas_v4_2026-04-01.pdf" TargetMode="External"/><Relationship Id="rId226" Type="http://schemas.openxmlformats.org/officeDocument/2006/relationships/hyperlink" Target="https://esinvesticijos.lt/dokumentai/fi-05-01-fi-05-02-integralios-slaugos-ir-globos-paslaugos-namuose-islaidu-fi-nustatymo-tyrimas-05-versija" TargetMode="External"/><Relationship Id="rId433" Type="http://schemas.openxmlformats.org/officeDocument/2006/relationships/hyperlink" Target="https://www.esf.lt/projektai/supaprastintu-mokejimu-centras/parengti-fiksuotuju-dydziu-tyrimai/" TargetMode="External"/><Relationship Id="rId74" Type="http://schemas.openxmlformats.org/officeDocument/2006/relationships/hyperlink" Target="https://www.esf.lt/data/public/uploads/2023/06/saugotinu-laukiniu-vandens-pauksciu-islaidu-fi-b-dalis-skelbimui.pdf" TargetMode="External"/><Relationship Id="rId377" Type="http://schemas.openxmlformats.org/officeDocument/2006/relationships/hyperlink" Target="https://esinvesticijos.lt/dokumentai/2021-2027-metu-europos-sajungos-fondu-investiciju-programa" TargetMode="External"/><Relationship Id="rId500" Type="http://schemas.openxmlformats.org/officeDocument/2006/relationships/hyperlink" Target="https://esinvesticijos.lt/dokumentai/2021-2027-metu-europos-sajungos-fondu-investiciju-programa" TargetMode="External"/><Relationship Id="rId584" Type="http://schemas.openxmlformats.org/officeDocument/2006/relationships/hyperlink" Target="https://www.esf.lt/wp-content/uploads/2026/03/Laikino-zvejybos-ribojimo-FS_v03_2026-04-01.pdf" TargetMode="External"/><Relationship Id="rId5" Type="http://schemas.openxmlformats.org/officeDocument/2006/relationships/hyperlink" Target="https://www.esf.lt/lt/dokumentai-ir-leidiniai/metodines-pagalbos-centras/803" TargetMode="External"/><Relationship Id="rId237" Type="http://schemas.openxmlformats.org/officeDocument/2006/relationships/hyperlink" Target="https://esinvesticijos.lt/dokumentai/fi-13-01-fi-13-02-saules-elektriniu-isigijimo-namu-ukiu-elektros-energijos-poreikiams-fi-nustatymo-tyrimas" TargetMode="External"/><Relationship Id="rId444" Type="http://schemas.openxmlformats.org/officeDocument/2006/relationships/hyperlink" Target="https://esinvesticijos.lt/dokumentai/2021-2027-metu-europos-sajungos-fondu-investiciju-programa" TargetMode="External"/><Relationship Id="rId290" Type="http://schemas.openxmlformats.org/officeDocument/2006/relationships/hyperlink" Target="https://esinvesticijos.lt/dokumentai/fi-25-01-fi-25-04-elektromobiliu-ir-vandeniliu-varomu-transporto-priemoniu-isigijimo-fi-nustatymo-tyrimas" TargetMode="External"/><Relationship Id="rId304" Type="http://schemas.openxmlformats.org/officeDocument/2006/relationships/hyperlink" Target="https://www.esinvesticijos.lt/dokumentai/2021-2027-metu-europos-sajungos-fondu-investiciju-programa" TargetMode="External"/><Relationship Id="rId388" Type="http://schemas.openxmlformats.org/officeDocument/2006/relationships/hyperlink" Target="https://esinvesticijos.lt/dokumentai/2021-2027-metu-europos-sajungos-fondu-investiciju-programa" TargetMode="External"/><Relationship Id="rId511" Type="http://schemas.openxmlformats.org/officeDocument/2006/relationships/hyperlink" Target="https://esinvesticijos.lt/dokumentai/fi-30-01-bedarbiu-neformaliojo-svietimo-ir-savisvietos-budu-igytu-kompetenciju-pripazinimo-fi-nustatymo-tyrimas" TargetMode="External"/><Relationship Id="rId609" Type="http://schemas.openxmlformats.org/officeDocument/2006/relationships/hyperlink" Target="https://esinvesticijos.lt/dokumentai/2021-2027-metu-europos-sajungos-fondu-investiciju-programa" TargetMode="External"/><Relationship Id="rId85" Type="http://schemas.openxmlformats.org/officeDocument/2006/relationships/hyperlink" Target="https://www.esinvesticijos.lt/dokumentai/fs-03-01-fs-03-04-startuolio-sukurtu-inovatyviu-prod-arba-inovatyviu-prod-prototipu-fs-nustatymo-tyrimas" TargetMode="External"/><Relationship Id="rId150" Type="http://schemas.openxmlformats.org/officeDocument/2006/relationships/hyperlink" Target="https://esinvesticijos.lt/dokumentai/fs-01-01-fs-01-04-viesinimo-fs" TargetMode="External"/><Relationship Id="rId595" Type="http://schemas.openxmlformats.org/officeDocument/2006/relationships/hyperlink" Target="https://esinvesticijos.lt/dokumentai/2021-2027-metu-europos-sajungos-fondu-investiciju-programa" TargetMode="External"/><Relationship Id="rId248" Type="http://schemas.openxmlformats.org/officeDocument/2006/relationships/hyperlink" Target="https://esinvesticijos.lt/dokumentai/2021-2027-metu-europos-sajungos-fondu-investiciju-programa" TargetMode="External"/><Relationship Id="rId455" Type="http://schemas.openxmlformats.org/officeDocument/2006/relationships/hyperlink" Target="https://esinvesticijos.lt/dokumentai/2021-2027-metu-europos-sajungos-fondu-investiciju-programa" TargetMode="External"/><Relationship Id="rId12" Type="http://schemas.openxmlformats.org/officeDocument/2006/relationships/hyperlink" Target="https://2021.esinvesticijos.lt/dokumentai/fi-03-01-fi-03-12-elektromobiliu-ikrovimo-prieigu-irengimo-islaidu-fi-nustatymo-tyrimas" TargetMode="External"/><Relationship Id="rId108" Type="http://schemas.openxmlformats.org/officeDocument/2006/relationships/hyperlink" Target="https://esinvesticijos.lt/dokumentai/fi-01-01-subsidijos-darbo-vietai-steigti-fi" TargetMode="External"/><Relationship Id="rId315" Type="http://schemas.openxmlformats.org/officeDocument/2006/relationships/hyperlink" Target="https://www.esf.lt/wp-content/uploads/2024/12/Saugotinu-laukiniu-vandens-pauksciu-islaidu-FI-B-dalis_skelbimui.pdf" TargetMode="External"/><Relationship Id="rId522" Type="http://schemas.openxmlformats.org/officeDocument/2006/relationships/hyperlink" Target="https://esinvesticijos.lt/dokumentai/fi-51-01-fi-51-02-produkto-ekologinio-projektavimo-fi-nustatymo-tyrimas" TargetMode="External"/><Relationship Id="rId96" Type="http://schemas.openxmlformats.org/officeDocument/2006/relationships/hyperlink" Target="https://esinvesticijos.lt/dokumentai/2021-2027-metu-europos-sajungos-fondu-investiciju-programa" TargetMode="External"/><Relationship Id="rId161" Type="http://schemas.openxmlformats.org/officeDocument/2006/relationships/hyperlink" Target="https://esinvesticijos.lt/dokumentai/fi-19-01-fi-19-02-vejo-elektriniu-irangos-bei-irengimo-islaidu-fi" TargetMode="External"/><Relationship Id="rId399"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259" Type="http://schemas.openxmlformats.org/officeDocument/2006/relationships/hyperlink" Target="https://www.esf.lt/data/public/uploads/2024/08/fi-57.-kelioniu-i-uzsieni-islaidu-fi.pdf" TargetMode="External"/><Relationship Id="rId466" Type="http://schemas.openxmlformats.org/officeDocument/2006/relationships/hyperlink" Target="https://esinvesticijos.lt/dokumentai/2021-2027-metu-europos-sajungos-fondu-investiciju-programa" TargetMode="External"/><Relationship Id="rId23" Type="http://schemas.openxmlformats.org/officeDocument/2006/relationships/hyperlink" Target="https://2021.esinvesticijos.lt/dokumentai/fi-11-01-fi-11-12-dalyvavimo-tarptautinese-parodose-fi-nustatymo-tyrimas" TargetMode="External"/><Relationship Id="rId119" Type="http://schemas.openxmlformats.org/officeDocument/2006/relationships/hyperlink" Target="https://esinvesticijos.lt/dokumentai/fi-06-01-fi-06-02-emp-diegimo-bendrojo-ugdymo-istaigose-fi" TargetMode="External"/><Relationship Id="rId326" Type="http://schemas.openxmlformats.org/officeDocument/2006/relationships/hyperlink" Target="https://esinvesticijos.lt/dokumentai/suteiktu-konsultaciju-inovaciju-klausimais-vienos-valandos-fi" TargetMode="External"/><Relationship Id="rId533" Type="http://schemas.openxmlformats.org/officeDocument/2006/relationships/hyperlink" Target="https://2021.esinvesticijos.lt/dokumentai/fi-73-sveikatos-prieziuros-specialistu-mokymu-fi" TargetMode="External"/><Relationship Id="rId172" Type="http://schemas.openxmlformats.org/officeDocument/2006/relationships/hyperlink" Target="https://www.esf.lt/data/public/uploads/2024/03/silumos-siurbliu-fi-tyrimas_skelbimui.pdf" TargetMode="External"/><Relationship Id="rId477" Type="http://schemas.openxmlformats.org/officeDocument/2006/relationships/hyperlink" Target="https://www.esinvesticijos.lt/dokumentai/fi-38-01-pradedancioje-versla-imoneje-dirbancio-darbuotojo-darbo-uzmokescio-islaidu-fiksuotojo-vieneto-ikainio-nustatymo-tyrimas-versija-03" TargetMode="External"/><Relationship Id="rId600" Type="http://schemas.openxmlformats.org/officeDocument/2006/relationships/hyperlink" Target="https://esinvesticijos.lt/dokumentai/2021-2027-metu-europos-sajungos-fondu-investiciju-programahttps:/esinvesticijos.lt/dokumentai/2021-2027-metu-europos-sajungos-fondu-investiciju-programa" TargetMode="External"/><Relationship Id="rId337" Type="http://schemas.openxmlformats.org/officeDocument/2006/relationships/hyperlink" Target="https://www.esf.lt/wp-content/uploads/2024/12/Tvoru-aptverimu-isigijimo-bei-irengimo-FI-nustatymo-tyrimo-B-dalis.pdf" TargetMode="External"/><Relationship Id="rId34" Type="http://schemas.openxmlformats.org/officeDocument/2006/relationships/hyperlink" Target="https://www.esf.lt/data/public/uploads/2023/01/vietos-pletros-strategijos-parengimo-fi-nustatymo-metodika_ikelimui.pdf" TargetMode="External"/><Relationship Id="rId544" Type="http://schemas.openxmlformats.org/officeDocument/2006/relationships/hyperlink" Target="https://esinvesticijos.lt/dokumentai/fi-18-01-neformaliojo-svietimo-ir-savisvietos-budu-igytu-kompetenciju-pripazinimo-fi" TargetMode="External"/><Relationship Id="rId183" Type="http://schemas.openxmlformats.org/officeDocument/2006/relationships/hyperlink" Target="https://www.esinvesticijos.lt/dokumentai/2021-2027-metu-europos-sajungos-fondu-investiciju-programa" TargetMode="External"/><Relationship Id="rId390" Type="http://schemas.openxmlformats.org/officeDocument/2006/relationships/hyperlink" Target="https://esinvesticijos.lt/dokumentai/2021-2027-metu-europos-sajungos-fondu-investiciju-programa" TargetMode="External"/><Relationship Id="rId404" Type="http://schemas.openxmlformats.org/officeDocument/2006/relationships/hyperlink" Target="https://esinvesticijos.lt/dokumentai/2021-2027-metu-europos-sajungos-fondu-investiciju-programa" TargetMode="External"/><Relationship Id="rId611" Type="http://schemas.openxmlformats.org/officeDocument/2006/relationships/hyperlink" Target="https://2021.esinvesticijos.lt/dokumentai/fi-24-01-fi-24-03-psichologo-psichoterapeuto-socialinio-darbuotojo-individualios-prieziuros-personalo-uzimtumo-specialisto-darbo-uzmokescio-fiksuotuju-vieneto-ikainiu-nustatymo-tyrimas-05-versija" TargetMode="External"/><Relationship Id="rId250" Type="http://schemas.openxmlformats.org/officeDocument/2006/relationships/hyperlink" Target="https://www.esf.lt/data/public/uploads/2023/07/jaunimo-darbuotoju-du-fi_skelbimui.pdf" TargetMode="External"/><Relationship Id="rId488" Type="http://schemas.openxmlformats.org/officeDocument/2006/relationships/hyperlink" Target="https://www.esf.lt/wp-content/uploads/2026/03/Kaupimo-irenginiu-FI-tyrimas_v04.pdf" TargetMode="External"/><Relationship Id="rId45" Type="http://schemas.openxmlformats.org/officeDocument/2006/relationships/hyperlink" Target="https://2021.esinvesticijos.lt/dokumentai/fi-04-03-fi-04-08-ukio-subjektu-irengtu-saules-elektriniu-islaidu-fi-nustatymo-tyrimas-02-versija" TargetMode="External"/><Relationship Id="rId110" Type="http://schemas.openxmlformats.org/officeDocument/2006/relationships/hyperlink" Target="https://esinvesticijos.lt/dokumentai/fi-01-01-subsidijos-darbo-vietai-steigti-fi" TargetMode="External"/><Relationship Id="rId348" Type="http://schemas.openxmlformats.org/officeDocument/2006/relationships/hyperlink" Target="https://esinvesticijos.lt/dokumentai/2021-2027-metu-europos-sajungos-fondu-investiciju-programa" TargetMode="External"/><Relationship Id="rId555" Type="http://schemas.openxmlformats.org/officeDocument/2006/relationships/hyperlink" Target="https://esinvesticijos.lt/dokumentai/fi-56-01-fi-56-09-darbuotojo-komandiruotes-i-es-valstybe-fi-nustatymo-tyrimas" TargetMode="External"/><Relationship Id="rId194" Type="http://schemas.openxmlformats.org/officeDocument/2006/relationships/hyperlink" Target="https://esinvesticijos.lt/dokumentai/fi-43-01-fi-43-16-viesuju-elektromobiliu-ikrovimo-stoteliu-irengimo-fi-nustatymo-tyrimas" TargetMode="External"/><Relationship Id="rId208" Type="http://schemas.openxmlformats.org/officeDocument/2006/relationships/hyperlink" Target="https://esinvesticijos.lt/dokumentai/fi-52-01-fi-52-02-gamybos-technologiju-audito-fi-nustatymo-tyrimas" TargetMode="External"/><Relationship Id="rId415" Type="http://schemas.openxmlformats.org/officeDocument/2006/relationships/hyperlink" Target="https://esinvesticijos.lt/dokumentai/fi-11-01-fi-11-12-dalyvavimo-tarptautinese-parodose-fi-nustatymo-tyrimas-05-versija" TargetMode="External"/><Relationship Id="rId622" Type="http://schemas.openxmlformats.org/officeDocument/2006/relationships/hyperlink" Target="https://2021.esinvesticijos.lt/dokumentai/fi-40-01-fi-40-03-darbuotoju-dirbanciu-su-maziau-galimybiu-turinciais-ir-neaktyviais-neet-jaunais-zmonemis-darbo-uzmokescio-fiksuotuju-vieneto-ikainiu-nustatymo-tyrimas-04-versija" TargetMode="External"/><Relationship Id="rId261" Type="http://schemas.openxmlformats.org/officeDocument/2006/relationships/hyperlink" Target="https://www.esf.lt/data/public/uploads/2024/08/1-priedas.-atstumu-lentele.xlsx" TargetMode="External"/><Relationship Id="rId499" Type="http://schemas.openxmlformats.org/officeDocument/2006/relationships/hyperlink" Target="https://esinvesticijos.lt/dokumentai/2021-2027-metu-europos-sajungos-fondu-investiciju-programa" TargetMode="External"/><Relationship Id="rId56" Type="http://schemas.openxmlformats.org/officeDocument/2006/relationships/hyperlink" Target="https://esinvesticijos.lt/dokumentai/fi-05-01-fi-05-02-integralios-slaugos-ir-globos-paslaugos-namuose-islaidu-fi-nustatymo-tyrimas-05-versija" TargetMode="External"/><Relationship Id="rId359" Type="http://schemas.openxmlformats.org/officeDocument/2006/relationships/hyperlink" Target="https://esinvesticijos.lt/dokumentai/2021-2027-metu-europos-sajungos-fondu-investiciju-programa" TargetMode="External"/><Relationship Id="rId566" Type="http://schemas.openxmlformats.org/officeDocument/2006/relationships/hyperlink" Target="https://esinvesticijos.lt/dokumentai/2021-2027-metu-europos-sajungos-fondu-investiciju-programa" TargetMode="External"/><Relationship Id="rId121" Type="http://schemas.openxmlformats.org/officeDocument/2006/relationships/hyperlink" Target="https://esinvesticijos.lt/dokumentai/fi-11-01-fi-11-12-dalyvavimo-tarptautinese-parodose-fi-nustatymo-tyrimas-05-versija" TargetMode="External"/><Relationship Id="rId219" Type="http://schemas.openxmlformats.org/officeDocument/2006/relationships/hyperlink" Target="https://2021.esinvesticijos.lt/dokumentai/fi-53-01-fi-53-04-investiciju-projekto-parengimo-fiksuotuju-vieneto-ikainiu-nustatymo-tyrimas" TargetMode="External"/><Relationship Id="rId426" Type="http://schemas.openxmlformats.org/officeDocument/2006/relationships/hyperlink" Target="https://www.esinvesticijos.lt/dokumentai/fi-17-01-fi-17-02-profesinio-mokymo-istaigu-mokiniu-mobilumo-i-sektorinius-praktinio-mokymo-centrus-islaidu-fi-nustatymo-tyrimas-04-versija" TargetMode="External"/><Relationship Id="rId633" Type="http://schemas.openxmlformats.org/officeDocument/2006/relationships/hyperlink" Target="https://2021.esinvesticijos.lt/dokumentai/fi-38-02-fi-38-03-pradedancioje-versla-imoneje-dirbancio-darbuotojo-darbo-uzmokescio-islaidu-fiksuotojo-vieneto-ikainio-nustatymo-tyrimas-versija-03" TargetMode="External"/><Relationship Id="rId67" Type="http://schemas.openxmlformats.org/officeDocument/2006/relationships/hyperlink" Target="https://esinvesticijos.lt/dokumentai/fi-09-01-asmenu-priklausomu-nuo-psichoaktyviuju-medziagu-reabilitacijos-fi-nustatymo-tyrimas-05-versija" TargetMode="External"/><Relationship Id="rId272" Type="http://schemas.openxmlformats.org/officeDocument/2006/relationships/hyperlink" Target="https://www.esf.lt/wp-content/uploads/2025/05/Biologines-ivairoves-issaugojimo-tvarkant-pievas-ir-slapynes-islaidu-FI_v01.pdf" TargetMode="External"/><Relationship Id="rId577" Type="http://schemas.openxmlformats.org/officeDocument/2006/relationships/hyperlink" Target="https://www.esf.lt/data/public/uploads/2024/04/ekologines-gamybos-fi-nustatymo-tyrimas_v.02.pdf" TargetMode="External"/><Relationship Id="rId132" Type="http://schemas.openxmlformats.org/officeDocument/2006/relationships/hyperlink" Target="https://esinvesticijos.lt/dokumentai/fi-14-01-fi-14-28-katilu-keitimo-namu-ukiuose-islaidu-fi" TargetMode="External"/><Relationship Id="rId437" Type="http://schemas.openxmlformats.org/officeDocument/2006/relationships/hyperlink" Target="https://www.esf.lt/wp-content/uploads/2024/12/FI-39-V04-Privaciu-juridiniu-asmenu-projekta-vykdancio-personalo-DU_ZUM.pdf" TargetMode="External"/><Relationship Id="rId283" Type="http://schemas.openxmlformats.org/officeDocument/2006/relationships/hyperlink" Target="https://esinvesticijos.lt/dokumentai/fi-04-03-fi-04-08-ukio-subjektu-irengtu-saules-elektriniu-islaidu-fi-nustatymo-tyrimas?version=1" TargetMode="External"/><Relationship Id="rId490" Type="http://schemas.openxmlformats.org/officeDocument/2006/relationships/hyperlink" Target="https://esinvesticijos.lt/dokumentai/fi-79-01-darbuotojo-vykdancio-mtep-veiklas-du-fi" TargetMode="External"/><Relationship Id="rId504" Type="http://schemas.openxmlformats.org/officeDocument/2006/relationships/hyperlink" Target="https://esinvesticijos.lt/dokumentai/2021-2027-metu-europos-sajungos-fondu-investiciju-programa" TargetMode="External"/><Relationship Id="rId78" Type="http://schemas.openxmlformats.org/officeDocument/2006/relationships/hyperlink" Target="https://esinvesticijos.lt/dokumentai/fi-41-01-fi-41-12-elektromobiliu-ikrovimo-prieigu-isigijimo-ir-irengimo-fiksuotuju-vieneto-ikainiu-nustatymo-tyrimas" TargetMode="External"/><Relationship Id="rId143" Type="http://schemas.openxmlformats.org/officeDocument/2006/relationships/hyperlink" Target="https://esinvesticijos.lt/dokumentai/fi-29-01-fi-29-02-projektu-dalyviu-bedarbiu-dalyvavusiu-stazuoteje-menesio-islaidu-fiksuotuju-vieneto-ikainiu-nustatymo-tyrimas-versija-02" TargetMode="External"/><Relationship Id="rId350" Type="http://schemas.openxmlformats.org/officeDocument/2006/relationships/hyperlink" Target="https://esinvesticijos.lt/dokumentai/2021-2027-metu-europos-sajungos-fondu-investiciju-programa" TargetMode="External"/><Relationship Id="rId588" Type="http://schemas.openxmlformats.org/officeDocument/2006/relationships/hyperlink" Target="https://www.esf.lt/wp-content/uploads/2026/05/v03_Biologines-ivairoves-issaugojimo-tvarkant-pievas-ir-slapynes-islaidu-FI.pdf" TargetMode="External"/><Relationship Id="rId9" Type="http://schemas.openxmlformats.org/officeDocument/2006/relationships/hyperlink" Target="https://esinvesticijos.lt/dokumentai/fi-01-01-subsidijos-darbo-vietai-steigti-fi-nustatymo-tyrimas-nkl" TargetMode="External"/><Relationship Id="rId210" Type="http://schemas.openxmlformats.org/officeDocument/2006/relationships/hyperlink" Target="https://esinvesticijos.lt/dokumentai/fi-54-01-fi-54-02-ivadiniu-silumos-apskaitos-prietaisu-fi-nustatymo-tyrimas" TargetMode="External"/><Relationship Id="rId448" Type="http://schemas.openxmlformats.org/officeDocument/2006/relationships/hyperlink" Target="https://esinvesticijos.lt/dokumentai/2021-2027-metu-europos-sajungos-fondu-investiciju-program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F4BA5-8B5D-49ED-9AD1-9AA917576438}">
  <dimension ref="A1:AD1854"/>
  <sheetViews>
    <sheetView showGridLines="0" tabSelected="1" zoomScale="80" zoomScaleNormal="80" workbookViewId="0">
      <pane ySplit="4" topLeftCell="A1852" activePane="bottomLeft" state="frozen"/>
      <selection pane="bottomLeft" activeCell="A1853" sqref="A1853:A1854"/>
    </sheetView>
  </sheetViews>
  <sheetFormatPr defaultColWidth="8.6640625" defaultRowHeight="12" x14ac:dyDescent="0.25"/>
  <cols>
    <col min="1" max="2" width="12.33203125" style="1" customWidth="1"/>
    <col min="3" max="3" width="8.6640625" style="1" customWidth="1"/>
    <col min="4" max="4" width="25.5546875" style="1" customWidth="1"/>
    <col min="5" max="5" width="12.33203125" style="81" customWidth="1"/>
    <col min="6" max="6" width="17.109375" style="81" customWidth="1"/>
    <col min="7" max="7" width="13.5546875" style="1" customWidth="1"/>
    <col min="8" max="8" width="20.6640625" style="81" customWidth="1"/>
    <col min="9" max="9" width="14.33203125" style="81" customWidth="1"/>
    <col min="10" max="10" width="8.6640625" style="1"/>
    <col min="11" max="11" width="11.5546875" style="1" customWidth="1"/>
    <col min="12" max="12" width="14.33203125" style="1" customWidth="1"/>
    <col min="13" max="13" width="14.109375" style="1" customWidth="1"/>
    <col min="14" max="14" width="14.109375" style="81" customWidth="1"/>
    <col min="15" max="15" width="15.33203125" style="1" customWidth="1"/>
    <col min="16" max="16" width="15.6640625" style="1" customWidth="1"/>
    <col min="17" max="17" width="33.109375" style="2" customWidth="1"/>
    <col min="18" max="18" width="12.33203125" style="1" bestFit="1" customWidth="1"/>
    <col min="19" max="19" width="11" style="1" customWidth="1"/>
    <col min="20" max="20" width="24.88671875" style="85" customWidth="1"/>
    <col min="21" max="22" width="19.5546875" style="85" customWidth="1"/>
    <col min="23" max="24" width="19.5546875" style="1" customWidth="1"/>
    <col min="25" max="25" width="54.109375" style="1" customWidth="1"/>
    <col min="26" max="26" width="24.6640625" style="1" customWidth="1"/>
    <col min="27" max="27" width="41.44140625" style="1" customWidth="1"/>
    <col min="28" max="28" width="37.6640625" style="1" customWidth="1"/>
    <col min="29" max="29" width="34.6640625" style="1" customWidth="1"/>
    <col min="30" max="30" width="37.33203125" style="1" customWidth="1"/>
    <col min="31" max="16384" width="8.6640625" style="1"/>
  </cols>
  <sheetData>
    <row r="1" spans="1:30" ht="14.4" customHeight="1" x14ac:dyDescent="0.25">
      <c r="A1" s="482" t="s">
        <v>0</v>
      </c>
      <c r="B1" s="482"/>
      <c r="C1" s="482"/>
    </row>
    <row r="2" spans="1:30" s="9" customFormat="1" ht="58.2" customHeight="1" x14ac:dyDescent="0.2">
      <c r="A2" s="449" t="s">
        <v>1</v>
      </c>
      <c r="B2" s="449" t="s">
        <v>2</v>
      </c>
      <c r="C2" s="449" t="s">
        <v>3</v>
      </c>
      <c r="D2" s="449" t="s">
        <v>4</v>
      </c>
      <c r="E2" s="449" t="s">
        <v>5</v>
      </c>
      <c r="F2" s="449" t="s">
        <v>6</v>
      </c>
      <c r="G2" s="449" t="s">
        <v>7</v>
      </c>
      <c r="H2" s="449"/>
      <c r="I2" s="449"/>
      <c r="J2" s="449" t="s">
        <v>8</v>
      </c>
      <c r="K2" s="449"/>
      <c r="L2" s="449"/>
      <c r="M2" s="449" t="s">
        <v>9</v>
      </c>
      <c r="N2" s="496" t="s">
        <v>10</v>
      </c>
      <c r="O2" s="449" t="s">
        <v>11</v>
      </c>
      <c r="P2" s="449" t="s">
        <v>12</v>
      </c>
      <c r="Q2" s="449" t="s">
        <v>13</v>
      </c>
      <c r="R2" s="449" t="s">
        <v>14</v>
      </c>
      <c r="S2" s="449" t="s">
        <v>15</v>
      </c>
      <c r="T2" s="449" t="s">
        <v>16</v>
      </c>
      <c r="U2" s="449" t="s">
        <v>17</v>
      </c>
      <c r="V2" s="496" t="s">
        <v>18</v>
      </c>
      <c r="W2" s="449" t="s">
        <v>19</v>
      </c>
      <c r="X2" s="449" t="s">
        <v>20</v>
      </c>
      <c r="Y2" s="449" t="s">
        <v>21</v>
      </c>
      <c r="Z2" s="449" t="s">
        <v>22</v>
      </c>
      <c r="AA2" s="449" t="s">
        <v>23</v>
      </c>
      <c r="AB2" s="449" t="s">
        <v>24</v>
      </c>
      <c r="AC2" s="449" t="s">
        <v>25</v>
      </c>
      <c r="AD2" s="449" t="s">
        <v>26</v>
      </c>
    </row>
    <row r="3" spans="1:30" s="9" customFormat="1" ht="55.95" customHeight="1" x14ac:dyDescent="0.2">
      <c r="A3" s="449"/>
      <c r="B3" s="449"/>
      <c r="C3" s="449"/>
      <c r="D3" s="449"/>
      <c r="E3" s="449"/>
      <c r="F3" s="449"/>
      <c r="G3" s="10" t="s">
        <v>27</v>
      </c>
      <c r="H3" s="10" t="s">
        <v>28</v>
      </c>
      <c r="I3" s="10" t="s">
        <v>29</v>
      </c>
      <c r="J3" s="10" t="s">
        <v>30</v>
      </c>
      <c r="K3" s="10" t="s">
        <v>31</v>
      </c>
      <c r="L3" s="10" t="s">
        <v>32</v>
      </c>
      <c r="M3" s="449"/>
      <c r="N3" s="497"/>
      <c r="O3" s="449"/>
      <c r="P3" s="449"/>
      <c r="Q3" s="449"/>
      <c r="R3" s="449"/>
      <c r="S3" s="449"/>
      <c r="T3" s="449"/>
      <c r="U3" s="449"/>
      <c r="V3" s="497"/>
      <c r="W3" s="449"/>
      <c r="X3" s="449"/>
      <c r="Y3" s="449"/>
      <c r="Z3" s="449"/>
      <c r="AA3" s="449"/>
      <c r="AB3" s="449"/>
      <c r="AC3" s="449"/>
      <c r="AD3" s="449"/>
    </row>
    <row r="4" spans="1:30" s="4" customFormat="1" x14ac:dyDescent="0.25">
      <c r="A4" s="12">
        <v>1</v>
      </c>
      <c r="B4" s="12">
        <v>2</v>
      </c>
      <c r="C4" s="12">
        <v>3</v>
      </c>
      <c r="D4" s="12">
        <v>4</v>
      </c>
      <c r="E4" s="12">
        <v>5</v>
      </c>
      <c r="F4" s="12">
        <v>6</v>
      </c>
      <c r="G4" s="12">
        <v>7</v>
      </c>
      <c r="H4" s="12">
        <v>8</v>
      </c>
      <c r="I4" s="12">
        <v>9</v>
      </c>
      <c r="J4" s="12">
        <v>10</v>
      </c>
      <c r="K4" s="12">
        <v>11</v>
      </c>
      <c r="L4" s="12">
        <v>12</v>
      </c>
      <c r="M4" s="12">
        <v>13</v>
      </c>
      <c r="N4" s="12">
        <v>14</v>
      </c>
      <c r="O4" s="12">
        <v>15</v>
      </c>
      <c r="P4" s="12">
        <v>16</v>
      </c>
      <c r="Q4" s="12">
        <v>17</v>
      </c>
      <c r="R4" s="12">
        <v>18</v>
      </c>
      <c r="S4" s="12">
        <v>19</v>
      </c>
      <c r="T4" s="12">
        <v>20</v>
      </c>
      <c r="U4" s="12">
        <v>21</v>
      </c>
      <c r="V4" s="12">
        <v>22</v>
      </c>
      <c r="W4" s="12">
        <v>23</v>
      </c>
      <c r="X4" s="12">
        <v>24</v>
      </c>
      <c r="Y4" s="12">
        <v>25</v>
      </c>
      <c r="Z4" s="12">
        <v>26</v>
      </c>
      <c r="AA4" s="12">
        <v>27</v>
      </c>
      <c r="AB4" s="12">
        <v>28</v>
      </c>
      <c r="AC4" s="12">
        <v>29</v>
      </c>
      <c r="AD4" s="12">
        <v>30</v>
      </c>
    </row>
    <row r="5" spans="1:30" s="4" customFormat="1" ht="64.2" customHeight="1" x14ac:dyDescent="0.25">
      <c r="A5" s="6"/>
      <c r="B5" s="6"/>
      <c r="C5" s="6" t="s">
        <v>33</v>
      </c>
      <c r="D5" s="6"/>
      <c r="E5" s="6" t="s">
        <v>34</v>
      </c>
      <c r="F5" s="6" t="s">
        <v>34</v>
      </c>
      <c r="G5" s="6"/>
      <c r="H5" s="6" t="s">
        <v>34</v>
      </c>
      <c r="I5" s="6" t="s">
        <v>34</v>
      </c>
      <c r="J5" s="6"/>
      <c r="K5" s="6"/>
      <c r="L5" s="6" t="s">
        <v>35</v>
      </c>
      <c r="M5" s="6" t="s">
        <v>36</v>
      </c>
      <c r="N5" s="6" t="s">
        <v>34</v>
      </c>
      <c r="O5" s="6" t="s">
        <v>37</v>
      </c>
      <c r="P5" s="6" t="s">
        <v>38</v>
      </c>
      <c r="Q5" s="7" t="s">
        <v>39</v>
      </c>
      <c r="R5" s="6" t="s">
        <v>40</v>
      </c>
      <c r="S5" s="8" t="s">
        <v>41</v>
      </c>
      <c r="T5" s="98">
        <v>7</v>
      </c>
      <c r="U5" s="49" t="s">
        <v>42</v>
      </c>
      <c r="V5" s="49" t="s">
        <v>34</v>
      </c>
      <c r="W5" s="80">
        <v>44197</v>
      </c>
      <c r="X5" s="6"/>
      <c r="Y5" s="6"/>
      <c r="Z5" s="6" t="s">
        <v>43</v>
      </c>
      <c r="AA5" s="6" t="s">
        <v>34</v>
      </c>
      <c r="AB5" s="13"/>
      <c r="AC5" s="13" t="s">
        <v>44</v>
      </c>
      <c r="AD5" s="13"/>
    </row>
    <row r="6" spans="1:30" s="4" customFormat="1" ht="61.2" customHeight="1" x14ac:dyDescent="0.25">
      <c r="A6" s="6"/>
      <c r="B6" s="6"/>
      <c r="C6" s="6" t="s">
        <v>33</v>
      </c>
      <c r="D6" s="6"/>
      <c r="E6" s="6" t="s">
        <v>34</v>
      </c>
      <c r="F6" s="6" t="s">
        <v>34</v>
      </c>
      <c r="G6" s="6"/>
      <c r="H6" s="6" t="s">
        <v>34</v>
      </c>
      <c r="I6" s="6" t="s">
        <v>34</v>
      </c>
      <c r="J6" s="6"/>
      <c r="K6" s="6"/>
      <c r="L6" s="6" t="s">
        <v>45</v>
      </c>
      <c r="M6" s="6" t="s">
        <v>36</v>
      </c>
      <c r="N6" s="6" t="s">
        <v>34</v>
      </c>
      <c r="O6" s="6" t="s">
        <v>37</v>
      </c>
      <c r="P6" s="6" t="s">
        <v>38</v>
      </c>
      <c r="Q6" s="7" t="s">
        <v>46</v>
      </c>
      <c r="R6" s="6" t="s">
        <v>47</v>
      </c>
      <c r="S6" s="8" t="s">
        <v>41</v>
      </c>
      <c r="T6" s="98">
        <v>15</v>
      </c>
      <c r="U6" s="49" t="s">
        <v>42</v>
      </c>
      <c r="V6" s="49" t="s">
        <v>34</v>
      </c>
      <c r="W6" s="80">
        <v>44197</v>
      </c>
      <c r="X6" s="6"/>
      <c r="Y6" s="6"/>
      <c r="Z6" s="6" t="s">
        <v>48</v>
      </c>
      <c r="AA6" s="6" t="s">
        <v>34</v>
      </c>
      <c r="AB6" s="13"/>
      <c r="AC6" s="13" t="s">
        <v>44</v>
      </c>
      <c r="AD6" s="13"/>
    </row>
    <row r="7" spans="1:30" s="4" customFormat="1" ht="83.4" customHeight="1" x14ac:dyDescent="0.25">
      <c r="A7" s="6"/>
      <c r="B7" s="6"/>
      <c r="C7" s="6" t="s">
        <v>33</v>
      </c>
      <c r="D7" s="6"/>
      <c r="E7" s="6" t="s">
        <v>34</v>
      </c>
      <c r="F7" s="6" t="s">
        <v>34</v>
      </c>
      <c r="G7" s="6"/>
      <c r="H7" s="6" t="s">
        <v>34</v>
      </c>
      <c r="I7" s="6" t="s">
        <v>34</v>
      </c>
      <c r="J7" s="6"/>
      <c r="K7" s="6"/>
      <c r="L7" s="6" t="s">
        <v>45</v>
      </c>
      <c r="M7" s="6" t="s">
        <v>36</v>
      </c>
      <c r="N7" s="6" t="s">
        <v>34</v>
      </c>
      <c r="O7" s="6" t="s">
        <v>37</v>
      </c>
      <c r="P7" s="6" t="s">
        <v>38</v>
      </c>
      <c r="Q7" s="7" t="s">
        <v>49</v>
      </c>
      <c r="R7" s="6" t="s">
        <v>50</v>
      </c>
      <c r="S7" s="8" t="s">
        <v>41</v>
      </c>
      <c r="T7" s="98">
        <v>40</v>
      </c>
      <c r="U7" s="49" t="s">
        <v>42</v>
      </c>
      <c r="V7" s="49" t="s">
        <v>34</v>
      </c>
      <c r="W7" s="80">
        <v>44197</v>
      </c>
      <c r="X7" s="31"/>
      <c r="Y7" s="6"/>
      <c r="Z7" s="6" t="s">
        <v>51</v>
      </c>
      <c r="AA7" s="6" t="s">
        <v>34</v>
      </c>
      <c r="AB7" s="13"/>
      <c r="AC7" s="13" t="s">
        <v>44</v>
      </c>
      <c r="AD7" s="13"/>
    </row>
    <row r="8" spans="1:30" ht="35.4" customHeight="1" x14ac:dyDescent="0.25">
      <c r="A8" s="234" t="s">
        <v>52</v>
      </c>
      <c r="B8" s="234" t="s">
        <v>53</v>
      </c>
      <c r="C8" s="234" t="s">
        <v>54</v>
      </c>
      <c r="D8" s="234" t="s">
        <v>55</v>
      </c>
      <c r="E8" s="226" t="s">
        <v>56</v>
      </c>
      <c r="F8" s="355">
        <v>1.4E-2</v>
      </c>
      <c r="G8" s="226"/>
      <c r="H8" s="14">
        <v>134</v>
      </c>
      <c r="I8" s="14" t="s">
        <v>57</v>
      </c>
      <c r="J8" s="21"/>
      <c r="K8" s="21"/>
      <c r="L8" s="226" t="s">
        <v>58</v>
      </c>
      <c r="M8" s="226" t="s">
        <v>59</v>
      </c>
      <c r="N8" s="226" t="s">
        <v>34</v>
      </c>
      <c r="O8" s="226" t="s">
        <v>60</v>
      </c>
      <c r="P8" s="326" t="s">
        <v>61</v>
      </c>
      <c r="Q8" s="234" t="s">
        <v>62</v>
      </c>
      <c r="R8" s="234" t="s">
        <v>63</v>
      </c>
      <c r="S8" s="286" t="s">
        <v>41</v>
      </c>
      <c r="T8" s="490">
        <v>13745.37</v>
      </c>
      <c r="U8" s="483" t="s">
        <v>64</v>
      </c>
      <c r="V8" s="478">
        <v>2385.56</v>
      </c>
      <c r="W8" s="489">
        <v>44776</v>
      </c>
      <c r="X8" s="476"/>
      <c r="Y8" s="450" t="s">
        <v>65</v>
      </c>
      <c r="Z8" s="226" t="s">
        <v>66</v>
      </c>
      <c r="AA8" s="226" t="s">
        <v>67</v>
      </c>
      <c r="AB8" s="443" t="s">
        <v>68</v>
      </c>
      <c r="AC8" s="385" t="s">
        <v>69</v>
      </c>
      <c r="AD8" s="276" t="s">
        <v>70</v>
      </c>
    </row>
    <row r="9" spans="1:30" ht="32.4" customHeight="1" x14ac:dyDescent="0.25">
      <c r="A9" s="234"/>
      <c r="B9" s="234"/>
      <c r="C9" s="234"/>
      <c r="D9" s="234"/>
      <c r="E9" s="243"/>
      <c r="F9" s="243"/>
      <c r="G9" s="243"/>
      <c r="H9" s="14">
        <v>136</v>
      </c>
      <c r="I9" s="14" t="s">
        <v>71</v>
      </c>
      <c r="J9" s="22"/>
      <c r="K9" s="22"/>
      <c r="L9" s="243"/>
      <c r="M9" s="243"/>
      <c r="N9" s="243"/>
      <c r="O9" s="243"/>
      <c r="P9" s="326"/>
      <c r="Q9" s="234"/>
      <c r="R9" s="234"/>
      <c r="S9" s="287"/>
      <c r="T9" s="479"/>
      <c r="U9" s="484"/>
      <c r="V9" s="487"/>
      <c r="W9" s="486"/>
      <c r="X9" s="477"/>
      <c r="Y9" s="234"/>
      <c r="Z9" s="243"/>
      <c r="AA9" s="243"/>
      <c r="AB9" s="326"/>
      <c r="AC9" s="385"/>
      <c r="AD9" s="277"/>
    </row>
    <row r="10" spans="1:30" ht="45" customHeight="1" x14ac:dyDescent="0.25">
      <c r="A10" s="234"/>
      <c r="B10" s="234"/>
      <c r="C10" s="234"/>
      <c r="D10" s="234"/>
      <c r="E10" s="226" t="s">
        <v>72</v>
      </c>
      <c r="F10" s="355">
        <v>9.6000000000000002E-2</v>
      </c>
      <c r="G10" s="226"/>
      <c r="H10" s="14">
        <v>134</v>
      </c>
      <c r="I10" s="14" t="s">
        <v>57</v>
      </c>
      <c r="J10" s="22"/>
      <c r="K10" s="22"/>
      <c r="L10" s="243"/>
      <c r="M10" s="243"/>
      <c r="N10" s="243"/>
      <c r="O10" s="243"/>
      <c r="P10" s="326"/>
      <c r="Q10" s="234"/>
      <c r="R10" s="234"/>
      <c r="S10" s="287"/>
      <c r="T10" s="479"/>
      <c r="U10" s="484"/>
      <c r="V10" s="487"/>
      <c r="W10" s="486"/>
      <c r="X10" s="477"/>
      <c r="Y10" s="234"/>
      <c r="Z10" s="243"/>
      <c r="AA10" s="243"/>
      <c r="AB10" s="326"/>
      <c r="AC10" s="385"/>
      <c r="AD10" s="277"/>
    </row>
    <row r="11" spans="1:30" ht="60.6" customHeight="1" x14ac:dyDescent="0.25">
      <c r="A11" s="226"/>
      <c r="B11" s="226"/>
      <c r="C11" s="226"/>
      <c r="D11" s="226"/>
      <c r="E11" s="243"/>
      <c r="F11" s="243"/>
      <c r="G11" s="243"/>
      <c r="H11" s="20">
        <v>136</v>
      </c>
      <c r="I11" s="20" t="s">
        <v>71</v>
      </c>
      <c r="J11" s="22"/>
      <c r="K11" s="22"/>
      <c r="L11" s="227"/>
      <c r="M11" s="227"/>
      <c r="N11" s="227"/>
      <c r="O11" s="227"/>
      <c r="P11" s="326"/>
      <c r="Q11" s="234"/>
      <c r="R11" s="234"/>
      <c r="S11" s="288"/>
      <c r="T11" s="480"/>
      <c r="U11" s="485"/>
      <c r="V11" s="488"/>
      <c r="W11" s="486"/>
      <c r="X11" s="477"/>
      <c r="Y11" s="234"/>
      <c r="Z11" s="227"/>
      <c r="AA11" s="227"/>
      <c r="AB11" s="326"/>
      <c r="AC11" s="385"/>
      <c r="AD11" s="278"/>
    </row>
    <row r="12" spans="1:30" ht="129" customHeight="1" x14ac:dyDescent="0.25">
      <c r="A12" s="14"/>
      <c r="B12" s="14" t="s">
        <v>73</v>
      </c>
      <c r="C12" s="14" t="s">
        <v>74</v>
      </c>
      <c r="D12" s="14" t="s">
        <v>75</v>
      </c>
      <c r="E12" s="14" t="s">
        <v>34</v>
      </c>
      <c r="F12" s="14" t="s">
        <v>34</v>
      </c>
      <c r="G12" s="14"/>
      <c r="H12" s="14" t="s">
        <v>34</v>
      </c>
      <c r="I12" s="14" t="s">
        <v>34</v>
      </c>
      <c r="J12" s="48"/>
      <c r="K12" s="14"/>
      <c r="L12" s="14" t="s">
        <v>58</v>
      </c>
      <c r="M12" s="48" t="s">
        <v>59</v>
      </c>
      <c r="N12" s="14" t="s">
        <v>34</v>
      </c>
      <c r="O12" s="14" t="s">
        <v>60</v>
      </c>
      <c r="P12" s="31" t="s">
        <v>74</v>
      </c>
      <c r="Q12" s="14" t="s">
        <v>62</v>
      </c>
      <c r="R12" s="6" t="s">
        <v>63</v>
      </c>
      <c r="S12" s="3" t="s">
        <v>41</v>
      </c>
      <c r="T12" s="99">
        <v>13745.37</v>
      </c>
      <c r="U12" s="58" t="s">
        <v>64</v>
      </c>
      <c r="V12" s="83">
        <v>2385.56</v>
      </c>
      <c r="W12" s="219">
        <v>44848</v>
      </c>
      <c r="X12" s="218">
        <v>45923</v>
      </c>
      <c r="Y12" s="168" t="s">
        <v>76</v>
      </c>
      <c r="Z12" s="14" t="s">
        <v>66</v>
      </c>
      <c r="AA12" s="35" t="s">
        <v>67</v>
      </c>
      <c r="AB12" s="20" t="s">
        <v>77</v>
      </c>
      <c r="AC12" s="40" t="s">
        <v>78</v>
      </c>
      <c r="AD12" s="40"/>
    </row>
    <row r="13" spans="1:30" ht="35.4" customHeight="1" x14ac:dyDescent="0.25">
      <c r="A13" s="234" t="s">
        <v>52</v>
      </c>
      <c r="B13" s="234" t="s">
        <v>53</v>
      </c>
      <c r="C13" s="234" t="s">
        <v>54</v>
      </c>
      <c r="D13" s="234" t="s">
        <v>55</v>
      </c>
      <c r="E13" s="226" t="s">
        <v>56</v>
      </c>
      <c r="F13" s="355">
        <v>1.4E-2</v>
      </c>
      <c r="G13" s="226"/>
      <c r="H13" s="14">
        <v>134</v>
      </c>
      <c r="I13" s="14" t="s">
        <v>57</v>
      </c>
      <c r="J13" s="21"/>
      <c r="K13" s="21"/>
      <c r="L13" s="226" t="s">
        <v>58</v>
      </c>
      <c r="M13" s="226" t="s">
        <v>59</v>
      </c>
      <c r="N13" s="226" t="s">
        <v>34</v>
      </c>
      <c r="O13" s="226" t="s">
        <v>60</v>
      </c>
      <c r="P13" s="326" t="s">
        <v>61</v>
      </c>
      <c r="Q13" s="234" t="s">
        <v>62</v>
      </c>
      <c r="R13" s="234" t="s">
        <v>63</v>
      </c>
      <c r="S13" s="286" t="s">
        <v>79</v>
      </c>
      <c r="T13" s="478">
        <v>14389.14</v>
      </c>
      <c r="U13" s="483" t="s">
        <v>64</v>
      </c>
      <c r="V13" s="478">
        <v>2497.29</v>
      </c>
      <c r="W13" s="489">
        <v>44854</v>
      </c>
      <c r="X13" s="476"/>
      <c r="Y13" s="450" t="s">
        <v>65</v>
      </c>
      <c r="Z13" s="226" t="s">
        <v>66</v>
      </c>
      <c r="AA13" s="226" t="s">
        <v>67</v>
      </c>
      <c r="AB13" s="443" t="s">
        <v>68</v>
      </c>
      <c r="AC13" s="385" t="s">
        <v>69</v>
      </c>
      <c r="AD13" s="276" t="s">
        <v>70</v>
      </c>
    </row>
    <row r="14" spans="1:30" ht="32.4" customHeight="1" x14ac:dyDescent="0.25">
      <c r="A14" s="234"/>
      <c r="B14" s="234"/>
      <c r="C14" s="234"/>
      <c r="D14" s="234"/>
      <c r="E14" s="243"/>
      <c r="F14" s="243"/>
      <c r="G14" s="243"/>
      <c r="H14" s="14">
        <v>136</v>
      </c>
      <c r="I14" s="14" t="s">
        <v>71</v>
      </c>
      <c r="J14" s="22"/>
      <c r="K14" s="22"/>
      <c r="L14" s="243"/>
      <c r="M14" s="243"/>
      <c r="N14" s="243"/>
      <c r="O14" s="243"/>
      <c r="P14" s="326"/>
      <c r="Q14" s="234"/>
      <c r="R14" s="234"/>
      <c r="S14" s="287"/>
      <c r="T14" s="479"/>
      <c r="U14" s="484"/>
      <c r="V14" s="487"/>
      <c r="W14" s="486"/>
      <c r="X14" s="477"/>
      <c r="Y14" s="234"/>
      <c r="Z14" s="243"/>
      <c r="AA14" s="243"/>
      <c r="AB14" s="326"/>
      <c r="AC14" s="385"/>
      <c r="AD14" s="277"/>
    </row>
    <row r="15" spans="1:30" ht="45" customHeight="1" x14ac:dyDescent="0.25">
      <c r="A15" s="234"/>
      <c r="B15" s="234"/>
      <c r="C15" s="234"/>
      <c r="D15" s="234"/>
      <c r="E15" s="226" t="s">
        <v>72</v>
      </c>
      <c r="F15" s="355">
        <v>9.6000000000000002E-2</v>
      </c>
      <c r="G15" s="226"/>
      <c r="H15" s="14">
        <v>134</v>
      </c>
      <c r="I15" s="14" t="s">
        <v>57</v>
      </c>
      <c r="J15" s="22"/>
      <c r="K15" s="22"/>
      <c r="L15" s="243"/>
      <c r="M15" s="243"/>
      <c r="N15" s="243"/>
      <c r="O15" s="243"/>
      <c r="P15" s="326"/>
      <c r="Q15" s="234"/>
      <c r="R15" s="234"/>
      <c r="S15" s="287"/>
      <c r="T15" s="479"/>
      <c r="U15" s="484"/>
      <c r="V15" s="487"/>
      <c r="W15" s="486"/>
      <c r="X15" s="477"/>
      <c r="Y15" s="234"/>
      <c r="Z15" s="243"/>
      <c r="AA15" s="243"/>
      <c r="AB15" s="326"/>
      <c r="AC15" s="385"/>
      <c r="AD15" s="277"/>
    </row>
    <row r="16" spans="1:30" ht="60.6" customHeight="1" x14ac:dyDescent="0.25">
      <c r="A16" s="226"/>
      <c r="B16" s="226"/>
      <c r="C16" s="226"/>
      <c r="D16" s="226"/>
      <c r="E16" s="243"/>
      <c r="F16" s="243"/>
      <c r="G16" s="243"/>
      <c r="H16" s="20">
        <v>136</v>
      </c>
      <c r="I16" s="20" t="s">
        <v>71</v>
      </c>
      <c r="J16" s="22"/>
      <c r="K16" s="22"/>
      <c r="L16" s="227"/>
      <c r="M16" s="227"/>
      <c r="N16" s="227"/>
      <c r="O16" s="227"/>
      <c r="P16" s="326"/>
      <c r="Q16" s="234"/>
      <c r="R16" s="234"/>
      <c r="S16" s="288"/>
      <c r="T16" s="480"/>
      <c r="U16" s="485"/>
      <c r="V16" s="488"/>
      <c r="W16" s="486"/>
      <c r="X16" s="477"/>
      <c r="Y16" s="234"/>
      <c r="Z16" s="227"/>
      <c r="AA16" s="243"/>
      <c r="AB16" s="326"/>
      <c r="AC16" s="385"/>
      <c r="AD16" s="278"/>
    </row>
    <row r="17" spans="1:30" ht="129" customHeight="1" x14ac:dyDescent="0.25">
      <c r="A17" s="14"/>
      <c r="B17" s="14" t="s">
        <v>73</v>
      </c>
      <c r="C17" s="14" t="s">
        <v>74</v>
      </c>
      <c r="D17" s="14" t="s">
        <v>75</v>
      </c>
      <c r="E17" s="14" t="s">
        <v>34</v>
      </c>
      <c r="F17" s="14" t="s">
        <v>34</v>
      </c>
      <c r="G17" s="14"/>
      <c r="H17" s="14" t="s">
        <v>34</v>
      </c>
      <c r="I17" s="14" t="s">
        <v>34</v>
      </c>
      <c r="J17" s="48"/>
      <c r="K17" s="14"/>
      <c r="L17" s="14" t="s">
        <v>58</v>
      </c>
      <c r="M17" s="48" t="s">
        <v>59</v>
      </c>
      <c r="N17" s="14" t="s">
        <v>34</v>
      </c>
      <c r="O17" s="14" t="s">
        <v>60</v>
      </c>
      <c r="P17" s="6" t="s">
        <v>74</v>
      </c>
      <c r="Q17" s="14" t="s">
        <v>62</v>
      </c>
      <c r="R17" s="6" t="s">
        <v>63</v>
      </c>
      <c r="S17" s="3" t="s">
        <v>79</v>
      </c>
      <c r="T17" s="84">
        <v>14389.14</v>
      </c>
      <c r="U17" s="58" t="s">
        <v>64</v>
      </c>
      <c r="V17" s="83">
        <v>2497.29</v>
      </c>
      <c r="W17" s="219">
        <v>44854</v>
      </c>
      <c r="X17" s="218">
        <v>45923</v>
      </c>
      <c r="Y17" s="168" t="s">
        <v>76</v>
      </c>
      <c r="Z17" s="14" t="s">
        <v>66</v>
      </c>
      <c r="AA17" s="35" t="s">
        <v>67</v>
      </c>
      <c r="AB17" s="20" t="s">
        <v>77</v>
      </c>
      <c r="AC17" s="40" t="s">
        <v>78</v>
      </c>
      <c r="AD17" s="40"/>
    </row>
    <row r="18" spans="1:30" ht="57.6" customHeight="1" x14ac:dyDescent="0.25">
      <c r="A18" s="234" t="s">
        <v>52</v>
      </c>
      <c r="B18" s="234" t="s">
        <v>53</v>
      </c>
      <c r="C18" s="234" t="s">
        <v>54</v>
      </c>
      <c r="D18" s="234" t="s">
        <v>55</v>
      </c>
      <c r="E18" s="226" t="s">
        <v>56</v>
      </c>
      <c r="F18" s="355">
        <v>1.4E-2</v>
      </c>
      <c r="G18" s="226"/>
      <c r="H18" s="14">
        <v>134</v>
      </c>
      <c r="I18" s="14" t="s">
        <v>57</v>
      </c>
      <c r="J18" s="21"/>
      <c r="K18" s="21"/>
      <c r="L18" s="226" t="s">
        <v>58</v>
      </c>
      <c r="M18" s="226" t="s">
        <v>59</v>
      </c>
      <c r="N18" s="226" t="s">
        <v>34</v>
      </c>
      <c r="O18" s="226" t="s">
        <v>60</v>
      </c>
      <c r="P18" s="326" t="s">
        <v>61</v>
      </c>
      <c r="Q18" s="234" t="s">
        <v>62</v>
      </c>
      <c r="R18" s="234" t="s">
        <v>63</v>
      </c>
      <c r="S18" s="286" t="s">
        <v>80</v>
      </c>
      <c r="T18" s="478">
        <v>17224.53</v>
      </c>
      <c r="U18" s="483" t="s">
        <v>64</v>
      </c>
      <c r="V18" s="478">
        <v>2989.38</v>
      </c>
      <c r="W18" s="489">
        <v>44958</v>
      </c>
      <c r="X18" s="476"/>
      <c r="Y18" s="450" t="s">
        <v>65</v>
      </c>
      <c r="Z18" s="226" t="s">
        <v>66</v>
      </c>
      <c r="AA18" s="226" t="s">
        <v>67</v>
      </c>
      <c r="AB18" s="443" t="s">
        <v>68</v>
      </c>
      <c r="AC18" s="392" t="s">
        <v>69</v>
      </c>
      <c r="AD18" s="276" t="s">
        <v>70</v>
      </c>
    </row>
    <row r="19" spans="1:30" ht="40.950000000000003" customHeight="1" x14ac:dyDescent="0.25">
      <c r="A19" s="234"/>
      <c r="B19" s="234"/>
      <c r="C19" s="234"/>
      <c r="D19" s="234"/>
      <c r="E19" s="243"/>
      <c r="F19" s="243"/>
      <c r="G19" s="243"/>
      <c r="H19" s="14">
        <v>136</v>
      </c>
      <c r="I19" s="14" t="s">
        <v>71</v>
      </c>
      <c r="J19" s="22"/>
      <c r="K19" s="22"/>
      <c r="L19" s="243"/>
      <c r="M19" s="243"/>
      <c r="N19" s="243"/>
      <c r="O19" s="243"/>
      <c r="P19" s="326"/>
      <c r="Q19" s="234"/>
      <c r="R19" s="234"/>
      <c r="S19" s="287"/>
      <c r="T19" s="479"/>
      <c r="U19" s="484"/>
      <c r="V19" s="487"/>
      <c r="W19" s="486"/>
      <c r="X19" s="477"/>
      <c r="Y19" s="234"/>
      <c r="Z19" s="243"/>
      <c r="AA19" s="243"/>
      <c r="AB19" s="326"/>
      <c r="AC19" s="356"/>
      <c r="AD19" s="277"/>
    </row>
    <row r="20" spans="1:30" ht="46.2" customHeight="1" x14ac:dyDescent="0.25">
      <c r="A20" s="234"/>
      <c r="B20" s="234"/>
      <c r="C20" s="234"/>
      <c r="D20" s="234"/>
      <c r="E20" s="226" t="s">
        <v>72</v>
      </c>
      <c r="F20" s="355">
        <v>9.6000000000000002E-2</v>
      </c>
      <c r="G20" s="226"/>
      <c r="H20" s="14">
        <v>134</v>
      </c>
      <c r="I20" s="14" t="s">
        <v>57</v>
      </c>
      <c r="J20" s="22"/>
      <c r="K20" s="22"/>
      <c r="L20" s="243"/>
      <c r="M20" s="243"/>
      <c r="N20" s="243"/>
      <c r="O20" s="243"/>
      <c r="P20" s="326"/>
      <c r="Q20" s="234"/>
      <c r="R20" s="234"/>
      <c r="S20" s="287"/>
      <c r="T20" s="479"/>
      <c r="U20" s="484"/>
      <c r="V20" s="487"/>
      <c r="W20" s="486"/>
      <c r="X20" s="477"/>
      <c r="Y20" s="234"/>
      <c r="Z20" s="243"/>
      <c r="AA20" s="243"/>
      <c r="AB20" s="326"/>
      <c r="AC20" s="356"/>
      <c r="AD20" s="277"/>
    </row>
    <row r="21" spans="1:30" ht="35.4" customHeight="1" x14ac:dyDescent="0.25">
      <c r="A21" s="226"/>
      <c r="B21" s="226"/>
      <c r="C21" s="226"/>
      <c r="D21" s="226"/>
      <c r="E21" s="243"/>
      <c r="F21" s="243"/>
      <c r="G21" s="243"/>
      <c r="H21" s="20">
        <v>136</v>
      </c>
      <c r="I21" s="20" t="s">
        <v>71</v>
      </c>
      <c r="J21" s="22"/>
      <c r="K21" s="22"/>
      <c r="L21" s="227"/>
      <c r="M21" s="227"/>
      <c r="N21" s="227"/>
      <c r="O21" s="227"/>
      <c r="P21" s="326"/>
      <c r="Q21" s="234"/>
      <c r="R21" s="234"/>
      <c r="S21" s="288"/>
      <c r="T21" s="480"/>
      <c r="U21" s="485"/>
      <c r="V21" s="488"/>
      <c r="W21" s="486"/>
      <c r="X21" s="477"/>
      <c r="Y21" s="234"/>
      <c r="Z21" s="227"/>
      <c r="AA21" s="243"/>
      <c r="AB21" s="326"/>
      <c r="AC21" s="393"/>
      <c r="AD21" s="278"/>
    </row>
    <row r="22" spans="1:30" ht="84.75" customHeight="1" x14ac:dyDescent="0.25">
      <c r="A22" s="14"/>
      <c r="B22" s="14" t="s">
        <v>73</v>
      </c>
      <c r="C22" s="14" t="s">
        <v>74</v>
      </c>
      <c r="D22" s="14" t="s">
        <v>75</v>
      </c>
      <c r="E22" s="14" t="s">
        <v>34</v>
      </c>
      <c r="F22" s="14" t="s">
        <v>34</v>
      </c>
      <c r="G22" s="14"/>
      <c r="H22" s="14" t="s">
        <v>34</v>
      </c>
      <c r="I22" s="14" t="s">
        <v>34</v>
      </c>
      <c r="J22" s="48"/>
      <c r="K22" s="14"/>
      <c r="L22" s="14" t="s">
        <v>58</v>
      </c>
      <c r="M22" s="48" t="s">
        <v>59</v>
      </c>
      <c r="N22" s="14" t="s">
        <v>34</v>
      </c>
      <c r="O22" s="14" t="s">
        <v>60</v>
      </c>
      <c r="P22" s="6" t="s">
        <v>74</v>
      </c>
      <c r="Q22" s="14" t="s">
        <v>62</v>
      </c>
      <c r="R22" s="6" t="s">
        <v>63</v>
      </c>
      <c r="S22" s="3" t="s">
        <v>80</v>
      </c>
      <c r="T22" s="84">
        <v>17224.53</v>
      </c>
      <c r="U22" s="58" t="s">
        <v>64</v>
      </c>
      <c r="V22" s="83">
        <v>2989.38</v>
      </c>
      <c r="W22" s="219">
        <v>44958</v>
      </c>
      <c r="X22" s="218">
        <v>45923</v>
      </c>
      <c r="Y22" s="168" t="s">
        <v>76</v>
      </c>
      <c r="Z22" s="14" t="s">
        <v>66</v>
      </c>
      <c r="AA22" s="35" t="s">
        <v>67</v>
      </c>
      <c r="AB22" s="134" t="s">
        <v>77</v>
      </c>
      <c r="AC22" s="40" t="s">
        <v>78</v>
      </c>
      <c r="AD22" s="40"/>
    </row>
    <row r="23" spans="1:30" ht="57.6" customHeight="1" x14ac:dyDescent="0.25">
      <c r="A23" s="234" t="s">
        <v>52</v>
      </c>
      <c r="B23" s="234" t="s">
        <v>53</v>
      </c>
      <c r="C23" s="234" t="s">
        <v>54</v>
      </c>
      <c r="D23" s="234" t="s">
        <v>55</v>
      </c>
      <c r="E23" s="226" t="s">
        <v>56</v>
      </c>
      <c r="F23" s="355">
        <v>1.4E-2</v>
      </c>
      <c r="G23" s="226"/>
      <c r="H23" s="14">
        <v>134</v>
      </c>
      <c r="I23" s="14" t="s">
        <v>57</v>
      </c>
      <c r="J23" s="21"/>
      <c r="K23" s="21"/>
      <c r="L23" s="226" t="s">
        <v>58</v>
      </c>
      <c r="M23" s="226" t="s">
        <v>59</v>
      </c>
      <c r="N23" s="226" t="s">
        <v>34</v>
      </c>
      <c r="O23" s="226" t="s">
        <v>60</v>
      </c>
      <c r="P23" s="326" t="s">
        <v>61</v>
      </c>
      <c r="Q23" s="234" t="s">
        <v>62</v>
      </c>
      <c r="R23" s="234" t="s">
        <v>63</v>
      </c>
      <c r="S23" s="286" t="s">
        <v>81</v>
      </c>
      <c r="T23" s="478">
        <v>18794.939999999999</v>
      </c>
      <c r="U23" s="483" t="s">
        <v>64</v>
      </c>
      <c r="V23" s="493">
        <f>T23-T23/1.21</f>
        <v>3261.9317355371895</v>
      </c>
      <c r="W23" s="489">
        <v>45474</v>
      </c>
      <c r="X23" s="476"/>
      <c r="Y23" s="450" t="s">
        <v>65</v>
      </c>
      <c r="Z23" s="226" t="s">
        <v>66</v>
      </c>
      <c r="AA23" s="226" t="s">
        <v>67</v>
      </c>
      <c r="AB23" s="443" t="s">
        <v>68</v>
      </c>
      <c r="AC23" s="385" t="s">
        <v>69</v>
      </c>
      <c r="AD23" s="276" t="s">
        <v>70</v>
      </c>
    </row>
    <row r="24" spans="1:30" ht="40.950000000000003" customHeight="1" x14ac:dyDescent="0.25">
      <c r="A24" s="234"/>
      <c r="B24" s="234"/>
      <c r="C24" s="234"/>
      <c r="D24" s="234"/>
      <c r="E24" s="243"/>
      <c r="F24" s="243"/>
      <c r="G24" s="243"/>
      <c r="H24" s="14">
        <v>136</v>
      </c>
      <c r="I24" s="14" t="s">
        <v>71</v>
      </c>
      <c r="J24" s="22"/>
      <c r="K24" s="22"/>
      <c r="L24" s="243"/>
      <c r="M24" s="243"/>
      <c r="N24" s="243"/>
      <c r="O24" s="243"/>
      <c r="P24" s="326"/>
      <c r="Q24" s="234"/>
      <c r="R24" s="234"/>
      <c r="S24" s="287"/>
      <c r="T24" s="479"/>
      <c r="U24" s="484"/>
      <c r="V24" s="494"/>
      <c r="W24" s="486"/>
      <c r="X24" s="477"/>
      <c r="Y24" s="234"/>
      <c r="Z24" s="243"/>
      <c r="AA24" s="243"/>
      <c r="AB24" s="326"/>
      <c r="AC24" s="385"/>
      <c r="AD24" s="277"/>
    </row>
    <row r="25" spans="1:30" ht="46.2" customHeight="1" x14ac:dyDescent="0.25">
      <c r="A25" s="234"/>
      <c r="B25" s="234"/>
      <c r="C25" s="234"/>
      <c r="D25" s="234"/>
      <c r="E25" s="226" t="s">
        <v>72</v>
      </c>
      <c r="F25" s="355">
        <v>9.6000000000000002E-2</v>
      </c>
      <c r="G25" s="226"/>
      <c r="H25" s="14">
        <v>134</v>
      </c>
      <c r="I25" s="14" t="s">
        <v>57</v>
      </c>
      <c r="J25" s="22"/>
      <c r="K25" s="22"/>
      <c r="L25" s="243"/>
      <c r="M25" s="243"/>
      <c r="N25" s="243"/>
      <c r="O25" s="243"/>
      <c r="P25" s="326"/>
      <c r="Q25" s="234"/>
      <c r="R25" s="234"/>
      <c r="S25" s="287"/>
      <c r="T25" s="479"/>
      <c r="U25" s="484"/>
      <c r="V25" s="494"/>
      <c r="W25" s="486"/>
      <c r="X25" s="477"/>
      <c r="Y25" s="234"/>
      <c r="Z25" s="243"/>
      <c r="AA25" s="243"/>
      <c r="AB25" s="326"/>
      <c r="AC25" s="385"/>
      <c r="AD25" s="277"/>
    </row>
    <row r="26" spans="1:30" ht="35.4" customHeight="1" x14ac:dyDescent="0.25">
      <c r="A26" s="226"/>
      <c r="B26" s="226"/>
      <c r="C26" s="226"/>
      <c r="D26" s="226"/>
      <c r="E26" s="243"/>
      <c r="F26" s="243"/>
      <c r="G26" s="243"/>
      <c r="H26" s="20">
        <v>136</v>
      </c>
      <c r="I26" s="20" t="s">
        <v>71</v>
      </c>
      <c r="J26" s="22"/>
      <c r="K26" s="22"/>
      <c r="L26" s="227"/>
      <c r="M26" s="227"/>
      <c r="N26" s="227"/>
      <c r="O26" s="227"/>
      <c r="P26" s="326"/>
      <c r="Q26" s="234"/>
      <c r="R26" s="234"/>
      <c r="S26" s="288"/>
      <c r="T26" s="480"/>
      <c r="U26" s="485"/>
      <c r="V26" s="495"/>
      <c r="W26" s="486"/>
      <c r="X26" s="477"/>
      <c r="Y26" s="234"/>
      <c r="Z26" s="227"/>
      <c r="AA26" s="227"/>
      <c r="AB26" s="326"/>
      <c r="AC26" s="385"/>
      <c r="AD26" s="278"/>
    </row>
    <row r="27" spans="1:30" ht="84.75" customHeight="1" x14ac:dyDescent="0.25">
      <c r="A27" s="14"/>
      <c r="B27" s="14" t="s">
        <v>73</v>
      </c>
      <c r="C27" s="14" t="s">
        <v>74</v>
      </c>
      <c r="D27" s="14" t="s">
        <v>75</v>
      </c>
      <c r="E27" s="14" t="s">
        <v>34</v>
      </c>
      <c r="F27" s="14" t="s">
        <v>34</v>
      </c>
      <c r="G27" s="14"/>
      <c r="H27" s="14" t="s">
        <v>34</v>
      </c>
      <c r="I27" s="14" t="s">
        <v>34</v>
      </c>
      <c r="J27" s="48"/>
      <c r="K27" s="14"/>
      <c r="L27" s="68" t="s">
        <v>58</v>
      </c>
      <c r="M27" s="48" t="s">
        <v>59</v>
      </c>
      <c r="N27" s="14" t="s">
        <v>34</v>
      </c>
      <c r="O27" s="14" t="s">
        <v>60</v>
      </c>
      <c r="P27" s="6" t="s">
        <v>74</v>
      </c>
      <c r="Q27" s="14" t="s">
        <v>62</v>
      </c>
      <c r="R27" s="6" t="s">
        <v>63</v>
      </c>
      <c r="S27" s="3" t="s">
        <v>81</v>
      </c>
      <c r="T27" s="84">
        <v>18794.939999999999</v>
      </c>
      <c r="U27" s="58" t="s">
        <v>64</v>
      </c>
      <c r="V27" s="83">
        <f>+T27-T27/1.21</f>
        <v>3261.9317355371895</v>
      </c>
      <c r="W27" s="219">
        <v>45474</v>
      </c>
      <c r="X27" s="218">
        <v>45923</v>
      </c>
      <c r="Y27" s="220" t="s">
        <v>76</v>
      </c>
      <c r="Z27" s="14" t="s">
        <v>66</v>
      </c>
      <c r="AA27" s="136" t="s">
        <v>67</v>
      </c>
      <c r="AB27" s="134" t="s">
        <v>77</v>
      </c>
      <c r="AC27" s="40" t="s">
        <v>78</v>
      </c>
      <c r="AD27" s="40"/>
    </row>
    <row r="28" spans="1:30" ht="57.6" customHeight="1" x14ac:dyDescent="0.25">
      <c r="A28" s="234" t="s">
        <v>52</v>
      </c>
      <c r="B28" s="234" t="s">
        <v>53</v>
      </c>
      <c r="C28" s="234" t="s">
        <v>54</v>
      </c>
      <c r="D28" s="234" t="s">
        <v>55</v>
      </c>
      <c r="E28" s="226" t="s">
        <v>56</v>
      </c>
      <c r="F28" s="355">
        <v>1.4E-2</v>
      </c>
      <c r="G28" s="226"/>
      <c r="H28" s="14">
        <v>134</v>
      </c>
      <c r="I28" s="14" t="s">
        <v>57</v>
      </c>
      <c r="J28" s="21"/>
      <c r="K28" s="21"/>
      <c r="L28" s="226" t="s">
        <v>58</v>
      </c>
      <c r="M28" s="226" t="s">
        <v>59</v>
      </c>
      <c r="N28" s="226" t="s">
        <v>34</v>
      </c>
      <c r="O28" s="226" t="s">
        <v>60</v>
      </c>
      <c r="P28" s="326" t="s">
        <v>61</v>
      </c>
      <c r="Q28" s="234" t="s">
        <v>62</v>
      </c>
      <c r="R28" s="234" t="s">
        <v>63</v>
      </c>
      <c r="S28" s="286" t="s">
        <v>82</v>
      </c>
      <c r="T28" s="478">
        <v>18929.46</v>
      </c>
      <c r="U28" s="483" t="s">
        <v>64</v>
      </c>
      <c r="V28" s="493">
        <f>T28-T28/1.21</f>
        <v>3285.2781818181811</v>
      </c>
      <c r="W28" s="489">
        <v>45689</v>
      </c>
      <c r="X28" s="476"/>
      <c r="Y28" s="450" t="s">
        <v>65</v>
      </c>
      <c r="Z28" s="226" t="s">
        <v>66</v>
      </c>
      <c r="AA28" s="226" t="s">
        <v>67</v>
      </c>
      <c r="AB28" s="443" t="s">
        <v>68</v>
      </c>
      <c r="AC28" s="385" t="s">
        <v>69</v>
      </c>
      <c r="AD28" s="276" t="s">
        <v>70</v>
      </c>
    </row>
    <row r="29" spans="1:30" ht="40.950000000000003" customHeight="1" x14ac:dyDescent="0.25">
      <c r="A29" s="234"/>
      <c r="B29" s="234"/>
      <c r="C29" s="234"/>
      <c r="D29" s="234"/>
      <c r="E29" s="243"/>
      <c r="F29" s="243"/>
      <c r="G29" s="243"/>
      <c r="H29" s="14">
        <v>136</v>
      </c>
      <c r="I29" s="14" t="s">
        <v>71</v>
      </c>
      <c r="J29" s="22"/>
      <c r="K29" s="22"/>
      <c r="L29" s="243"/>
      <c r="M29" s="243"/>
      <c r="N29" s="243"/>
      <c r="O29" s="243"/>
      <c r="P29" s="326"/>
      <c r="Q29" s="234"/>
      <c r="R29" s="234"/>
      <c r="S29" s="287"/>
      <c r="T29" s="479"/>
      <c r="U29" s="484"/>
      <c r="V29" s="494"/>
      <c r="W29" s="486"/>
      <c r="X29" s="477"/>
      <c r="Y29" s="234"/>
      <c r="Z29" s="243"/>
      <c r="AA29" s="243"/>
      <c r="AB29" s="326"/>
      <c r="AC29" s="385"/>
      <c r="AD29" s="277"/>
    </row>
    <row r="30" spans="1:30" ht="46.2" customHeight="1" x14ac:dyDescent="0.25">
      <c r="A30" s="234"/>
      <c r="B30" s="234"/>
      <c r="C30" s="234"/>
      <c r="D30" s="234"/>
      <c r="E30" s="226" t="s">
        <v>72</v>
      </c>
      <c r="F30" s="355">
        <v>9.6000000000000002E-2</v>
      </c>
      <c r="G30" s="226"/>
      <c r="H30" s="14">
        <v>134</v>
      </c>
      <c r="I30" s="14" t="s">
        <v>57</v>
      </c>
      <c r="J30" s="22"/>
      <c r="K30" s="22"/>
      <c r="L30" s="243"/>
      <c r="M30" s="243"/>
      <c r="N30" s="243"/>
      <c r="O30" s="243"/>
      <c r="P30" s="326"/>
      <c r="Q30" s="234"/>
      <c r="R30" s="234"/>
      <c r="S30" s="287"/>
      <c r="T30" s="479"/>
      <c r="U30" s="484"/>
      <c r="V30" s="494"/>
      <c r="W30" s="486"/>
      <c r="X30" s="477"/>
      <c r="Y30" s="234"/>
      <c r="Z30" s="243"/>
      <c r="AA30" s="243"/>
      <c r="AB30" s="326"/>
      <c r="AC30" s="385"/>
      <c r="AD30" s="277"/>
    </row>
    <row r="31" spans="1:30" ht="35.4" customHeight="1" x14ac:dyDescent="0.25">
      <c r="A31" s="226"/>
      <c r="B31" s="226"/>
      <c r="C31" s="226"/>
      <c r="D31" s="226"/>
      <c r="E31" s="243"/>
      <c r="F31" s="243"/>
      <c r="G31" s="243"/>
      <c r="H31" s="20">
        <v>136</v>
      </c>
      <c r="I31" s="20" t="s">
        <v>71</v>
      </c>
      <c r="J31" s="22"/>
      <c r="K31" s="22"/>
      <c r="L31" s="227"/>
      <c r="M31" s="227"/>
      <c r="N31" s="227"/>
      <c r="O31" s="227"/>
      <c r="P31" s="326"/>
      <c r="Q31" s="234"/>
      <c r="R31" s="234"/>
      <c r="S31" s="288"/>
      <c r="T31" s="480"/>
      <c r="U31" s="485"/>
      <c r="V31" s="495"/>
      <c r="W31" s="486"/>
      <c r="X31" s="477"/>
      <c r="Y31" s="234"/>
      <c r="Z31" s="227"/>
      <c r="AA31" s="227"/>
      <c r="AB31" s="326"/>
      <c r="AC31" s="385"/>
      <c r="AD31" s="278"/>
    </row>
    <row r="32" spans="1:30" ht="57.6" customHeight="1" x14ac:dyDescent="0.25">
      <c r="A32" s="234" t="s">
        <v>52</v>
      </c>
      <c r="B32" s="234" t="s">
        <v>53</v>
      </c>
      <c r="C32" s="234" t="s">
        <v>54</v>
      </c>
      <c r="D32" s="234" t="s">
        <v>55</v>
      </c>
      <c r="E32" s="226" t="s">
        <v>56</v>
      </c>
      <c r="F32" s="355">
        <v>1.4E-2</v>
      </c>
      <c r="G32" s="226"/>
      <c r="H32" s="14">
        <v>134</v>
      </c>
      <c r="I32" s="14" t="s">
        <v>57</v>
      </c>
      <c r="J32" s="21"/>
      <c r="K32" s="21"/>
      <c r="L32" s="234" t="s">
        <v>58</v>
      </c>
      <c r="M32" s="234" t="s">
        <v>59</v>
      </c>
      <c r="N32" s="234" t="s">
        <v>34</v>
      </c>
      <c r="O32" s="226" t="s">
        <v>60</v>
      </c>
      <c r="P32" s="326" t="s">
        <v>61</v>
      </c>
      <c r="Q32" s="234" t="s">
        <v>62</v>
      </c>
      <c r="R32" s="234" t="s">
        <v>63</v>
      </c>
      <c r="S32" s="286" t="s">
        <v>83</v>
      </c>
      <c r="T32" s="478">
        <v>19647.21</v>
      </c>
      <c r="U32" s="483" t="s">
        <v>64</v>
      </c>
      <c r="V32" s="493">
        <f>T32-T32/1.21</f>
        <v>3409.8463636363631</v>
      </c>
      <c r="W32" s="489">
        <v>46113</v>
      </c>
      <c r="X32" s="476"/>
      <c r="Y32" s="450" t="s">
        <v>65</v>
      </c>
      <c r="Z32" s="226" t="s">
        <v>66</v>
      </c>
      <c r="AA32" s="226" t="s">
        <v>67</v>
      </c>
      <c r="AB32" s="443" t="s">
        <v>68</v>
      </c>
      <c r="AC32" s="327" t="s">
        <v>69</v>
      </c>
      <c r="AD32" s="276" t="s">
        <v>70</v>
      </c>
    </row>
    <row r="33" spans="1:30" ht="40.950000000000003" customHeight="1" x14ac:dyDescent="0.25">
      <c r="A33" s="234"/>
      <c r="B33" s="234"/>
      <c r="C33" s="234"/>
      <c r="D33" s="234"/>
      <c r="E33" s="243"/>
      <c r="F33" s="243"/>
      <c r="G33" s="243"/>
      <c r="H33" s="14">
        <v>136</v>
      </c>
      <c r="I33" s="14" t="s">
        <v>71</v>
      </c>
      <c r="J33" s="22"/>
      <c r="K33" s="22"/>
      <c r="L33" s="234"/>
      <c r="M33" s="234"/>
      <c r="N33" s="234"/>
      <c r="O33" s="243"/>
      <c r="P33" s="326"/>
      <c r="Q33" s="234"/>
      <c r="R33" s="234"/>
      <c r="S33" s="287"/>
      <c r="T33" s="479"/>
      <c r="U33" s="484"/>
      <c r="V33" s="494"/>
      <c r="W33" s="486"/>
      <c r="X33" s="477"/>
      <c r="Y33" s="234"/>
      <c r="Z33" s="243"/>
      <c r="AA33" s="243"/>
      <c r="AB33" s="326"/>
      <c r="AC33" s="328"/>
      <c r="AD33" s="277"/>
    </row>
    <row r="34" spans="1:30" ht="46.2" customHeight="1" x14ac:dyDescent="0.25">
      <c r="A34" s="234"/>
      <c r="B34" s="234"/>
      <c r="C34" s="234"/>
      <c r="D34" s="234"/>
      <c r="E34" s="226" t="s">
        <v>72</v>
      </c>
      <c r="F34" s="355">
        <v>9.6000000000000002E-2</v>
      </c>
      <c r="G34" s="226"/>
      <c r="H34" s="14">
        <v>134</v>
      </c>
      <c r="I34" s="14" t="s">
        <v>57</v>
      </c>
      <c r="J34" s="22"/>
      <c r="K34" s="22"/>
      <c r="L34" s="234"/>
      <c r="M34" s="234"/>
      <c r="N34" s="234"/>
      <c r="O34" s="243"/>
      <c r="P34" s="326"/>
      <c r="Q34" s="234"/>
      <c r="R34" s="234"/>
      <c r="S34" s="287"/>
      <c r="T34" s="479"/>
      <c r="U34" s="484"/>
      <c r="V34" s="494"/>
      <c r="W34" s="486"/>
      <c r="X34" s="477"/>
      <c r="Y34" s="234"/>
      <c r="Z34" s="243"/>
      <c r="AA34" s="243"/>
      <c r="AB34" s="326"/>
      <c r="AC34" s="328"/>
      <c r="AD34" s="277"/>
    </row>
    <row r="35" spans="1:30" ht="35.4" customHeight="1" x14ac:dyDescent="0.25">
      <c r="A35" s="226"/>
      <c r="B35" s="226"/>
      <c r="C35" s="226"/>
      <c r="D35" s="226"/>
      <c r="E35" s="243"/>
      <c r="F35" s="243"/>
      <c r="G35" s="243"/>
      <c r="H35" s="20">
        <v>136</v>
      </c>
      <c r="I35" s="20" t="s">
        <v>71</v>
      </c>
      <c r="J35" s="22"/>
      <c r="K35" s="22"/>
      <c r="L35" s="234"/>
      <c r="M35" s="234"/>
      <c r="N35" s="234"/>
      <c r="O35" s="227"/>
      <c r="P35" s="326"/>
      <c r="Q35" s="234"/>
      <c r="R35" s="234"/>
      <c r="S35" s="288"/>
      <c r="T35" s="480"/>
      <c r="U35" s="485"/>
      <c r="V35" s="495"/>
      <c r="W35" s="486"/>
      <c r="X35" s="477"/>
      <c r="Y35" s="234"/>
      <c r="Z35" s="227"/>
      <c r="AA35" s="227"/>
      <c r="AB35" s="326"/>
      <c r="AC35" s="329"/>
      <c r="AD35" s="278"/>
    </row>
    <row r="36" spans="1:30" ht="84.75" customHeight="1" x14ac:dyDescent="0.25">
      <c r="A36" s="14"/>
      <c r="B36" s="14" t="s">
        <v>73</v>
      </c>
      <c r="C36" s="14" t="s">
        <v>74</v>
      </c>
      <c r="D36" s="14" t="s">
        <v>75</v>
      </c>
      <c r="E36" s="14" t="s">
        <v>34</v>
      </c>
      <c r="F36" s="14" t="s">
        <v>34</v>
      </c>
      <c r="G36" s="14"/>
      <c r="H36" s="14" t="s">
        <v>34</v>
      </c>
      <c r="I36" s="14" t="s">
        <v>34</v>
      </c>
      <c r="J36" s="48"/>
      <c r="K36" s="14"/>
      <c r="L36" s="68" t="s">
        <v>58</v>
      </c>
      <c r="M36" s="48" t="s">
        <v>59</v>
      </c>
      <c r="N36" s="14" t="s">
        <v>34</v>
      </c>
      <c r="O36" s="14" t="s">
        <v>60</v>
      </c>
      <c r="P36" s="6" t="s">
        <v>74</v>
      </c>
      <c r="Q36" s="14" t="s">
        <v>62</v>
      </c>
      <c r="R36" s="6" t="s">
        <v>63</v>
      </c>
      <c r="S36" s="3" t="s">
        <v>82</v>
      </c>
      <c r="T36" s="84">
        <v>18929.46</v>
      </c>
      <c r="U36" s="58" t="s">
        <v>64</v>
      </c>
      <c r="V36" s="83">
        <f>+T36-T36/1.21</f>
        <v>3285.2781818181811</v>
      </c>
      <c r="W36" s="219">
        <v>45689</v>
      </c>
      <c r="X36" s="218">
        <v>45923</v>
      </c>
      <c r="Y36" s="220" t="s">
        <v>76</v>
      </c>
      <c r="Z36" s="14" t="s">
        <v>66</v>
      </c>
      <c r="AA36" s="136" t="s">
        <v>67</v>
      </c>
      <c r="AB36" s="134" t="s">
        <v>77</v>
      </c>
      <c r="AC36" s="40" t="s">
        <v>78</v>
      </c>
      <c r="AD36" s="40"/>
    </row>
    <row r="37" spans="1:30" ht="48" customHeight="1" x14ac:dyDescent="0.25">
      <c r="A37" s="14"/>
      <c r="B37" s="14"/>
      <c r="C37" s="260" t="s">
        <v>84</v>
      </c>
      <c r="D37" s="14"/>
      <c r="E37" s="226" t="s">
        <v>34</v>
      </c>
      <c r="F37" s="226" t="s">
        <v>34</v>
      </c>
      <c r="G37" s="14"/>
      <c r="H37" s="14" t="s">
        <v>34</v>
      </c>
      <c r="I37" s="14" t="s">
        <v>34</v>
      </c>
      <c r="J37" s="14"/>
      <c r="K37" s="20"/>
      <c r="L37" s="226" t="s">
        <v>85</v>
      </c>
      <c r="M37" s="226" t="s">
        <v>86</v>
      </c>
      <c r="N37" s="226" t="s">
        <v>34</v>
      </c>
      <c r="O37" s="226" t="s">
        <v>87</v>
      </c>
      <c r="P37" s="260" t="s">
        <v>88</v>
      </c>
      <c r="Q37" s="5" t="s">
        <v>89</v>
      </c>
      <c r="R37" s="14" t="s">
        <v>90</v>
      </c>
      <c r="S37" s="3" t="s">
        <v>41</v>
      </c>
      <c r="T37" s="99">
        <v>15.45</v>
      </c>
      <c r="U37" s="58" t="s">
        <v>64</v>
      </c>
      <c r="V37" s="84">
        <v>0</v>
      </c>
      <c r="W37" s="486">
        <v>44589</v>
      </c>
      <c r="X37" s="477"/>
      <c r="Y37" s="234" t="s">
        <v>91</v>
      </c>
      <c r="Z37" s="234" t="s">
        <v>92</v>
      </c>
      <c r="AA37" s="234" t="s">
        <v>93</v>
      </c>
      <c r="AB37" s="226" t="s">
        <v>94</v>
      </c>
      <c r="AC37" s="233" t="s">
        <v>95</v>
      </c>
      <c r="AD37" s="354" t="s">
        <v>96</v>
      </c>
    </row>
    <row r="38" spans="1:30" ht="48" x14ac:dyDescent="0.25">
      <c r="A38" s="15"/>
      <c r="B38" s="15"/>
      <c r="C38" s="261"/>
      <c r="D38" s="15"/>
      <c r="E38" s="243"/>
      <c r="F38" s="243"/>
      <c r="G38" s="15"/>
      <c r="H38" s="14" t="s">
        <v>34</v>
      </c>
      <c r="I38" s="14" t="s">
        <v>34</v>
      </c>
      <c r="J38" s="15"/>
      <c r="K38" s="46"/>
      <c r="L38" s="243"/>
      <c r="M38" s="243"/>
      <c r="N38" s="243"/>
      <c r="O38" s="243"/>
      <c r="P38" s="261"/>
      <c r="Q38" s="5" t="s">
        <v>97</v>
      </c>
      <c r="R38" s="14" t="s">
        <v>98</v>
      </c>
      <c r="S38" s="3" t="s">
        <v>41</v>
      </c>
      <c r="T38" s="99">
        <v>18.690000000000001</v>
      </c>
      <c r="U38" s="58" t="s">
        <v>64</v>
      </c>
      <c r="V38" s="84">
        <v>3.24</v>
      </c>
      <c r="W38" s="486"/>
      <c r="X38" s="477"/>
      <c r="Y38" s="234"/>
      <c r="Z38" s="234"/>
      <c r="AA38" s="234"/>
      <c r="AB38" s="243"/>
      <c r="AC38" s="233"/>
      <c r="AD38" s="354"/>
    </row>
    <row r="39" spans="1:30" ht="48" x14ac:dyDescent="0.25">
      <c r="A39" s="16"/>
      <c r="B39" s="16"/>
      <c r="C39" s="261"/>
      <c r="D39" s="15"/>
      <c r="E39" s="243"/>
      <c r="F39" s="243"/>
      <c r="G39" s="15"/>
      <c r="H39" s="14" t="s">
        <v>34</v>
      </c>
      <c r="I39" s="14" t="s">
        <v>34</v>
      </c>
      <c r="J39" s="15"/>
      <c r="K39" s="46"/>
      <c r="L39" s="243"/>
      <c r="M39" s="243"/>
      <c r="N39" s="243"/>
      <c r="O39" s="243"/>
      <c r="P39" s="261"/>
      <c r="Q39" s="5" t="s">
        <v>99</v>
      </c>
      <c r="R39" s="14" t="s">
        <v>100</v>
      </c>
      <c r="S39" s="3" t="s">
        <v>41</v>
      </c>
      <c r="T39" s="99">
        <v>1121.56</v>
      </c>
      <c r="U39" s="58" t="s">
        <v>64</v>
      </c>
      <c r="V39" s="84">
        <v>0</v>
      </c>
      <c r="W39" s="486"/>
      <c r="X39" s="477"/>
      <c r="Y39" s="234" t="s">
        <v>101</v>
      </c>
      <c r="Z39" s="303" t="s">
        <v>102</v>
      </c>
      <c r="AA39" s="234"/>
      <c r="AB39" s="243"/>
      <c r="AC39" s="233"/>
      <c r="AD39" s="354"/>
    </row>
    <row r="40" spans="1:30" ht="48" x14ac:dyDescent="0.25">
      <c r="A40" s="15"/>
      <c r="B40" s="15"/>
      <c r="C40" s="262"/>
      <c r="D40" s="15"/>
      <c r="E40" s="227"/>
      <c r="F40" s="227"/>
      <c r="G40" s="15"/>
      <c r="H40" s="14" t="s">
        <v>34</v>
      </c>
      <c r="I40" s="14" t="s">
        <v>34</v>
      </c>
      <c r="J40" s="15"/>
      <c r="K40" s="47"/>
      <c r="L40" s="227"/>
      <c r="M40" s="227"/>
      <c r="N40" s="227"/>
      <c r="O40" s="227"/>
      <c r="P40" s="262"/>
      <c r="Q40" s="5" t="s">
        <v>103</v>
      </c>
      <c r="R40" s="14" t="s">
        <v>104</v>
      </c>
      <c r="S40" s="3" t="s">
        <v>41</v>
      </c>
      <c r="T40" s="99">
        <v>1357.09</v>
      </c>
      <c r="U40" s="58" t="s">
        <v>64</v>
      </c>
      <c r="V40" s="84">
        <v>235.53</v>
      </c>
      <c r="W40" s="486"/>
      <c r="X40" s="492"/>
      <c r="Y40" s="234"/>
      <c r="Z40" s="303"/>
      <c r="AA40" s="234"/>
      <c r="AB40" s="227"/>
      <c r="AC40" s="233"/>
      <c r="AD40" s="354"/>
    </row>
    <row r="41" spans="1:30" ht="48" customHeight="1" x14ac:dyDescent="0.25">
      <c r="A41" s="14"/>
      <c r="B41" s="14"/>
      <c r="C41" s="260" t="s">
        <v>84</v>
      </c>
      <c r="D41" s="14"/>
      <c r="E41" s="226" t="s">
        <v>34</v>
      </c>
      <c r="F41" s="226" t="s">
        <v>34</v>
      </c>
      <c r="G41" s="14"/>
      <c r="H41" s="14" t="s">
        <v>34</v>
      </c>
      <c r="I41" s="14" t="s">
        <v>34</v>
      </c>
      <c r="J41" s="14"/>
      <c r="K41" s="20"/>
      <c r="L41" s="226" t="s">
        <v>85</v>
      </c>
      <c r="M41" s="226" t="s">
        <v>86</v>
      </c>
      <c r="N41" s="226" t="s">
        <v>34</v>
      </c>
      <c r="O41" s="226" t="s">
        <v>87</v>
      </c>
      <c r="P41" s="260" t="s">
        <v>88</v>
      </c>
      <c r="Q41" s="5" t="s">
        <v>89</v>
      </c>
      <c r="R41" s="14" t="s">
        <v>90</v>
      </c>
      <c r="S41" s="3" t="s">
        <v>79</v>
      </c>
      <c r="T41" s="99">
        <v>18.5</v>
      </c>
      <c r="U41" s="58" t="s">
        <v>64</v>
      </c>
      <c r="V41" s="84">
        <v>0</v>
      </c>
      <c r="W41" s="486">
        <v>45108</v>
      </c>
      <c r="X41" s="491"/>
      <c r="Y41" s="234" t="s">
        <v>91</v>
      </c>
      <c r="Z41" s="234" t="s">
        <v>92</v>
      </c>
      <c r="AA41" s="234" t="s">
        <v>93</v>
      </c>
      <c r="AB41" s="226" t="s">
        <v>94</v>
      </c>
      <c r="AC41" s="233" t="s">
        <v>95</v>
      </c>
      <c r="AD41" s="354" t="s">
        <v>96</v>
      </c>
    </row>
    <row r="42" spans="1:30" ht="48" x14ac:dyDescent="0.25">
      <c r="A42" s="15"/>
      <c r="B42" s="15"/>
      <c r="C42" s="261"/>
      <c r="D42" s="15"/>
      <c r="E42" s="243"/>
      <c r="F42" s="243"/>
      <c r="G42" s="15"/>
      <c r="H42" s="14" t="s">
        <v>34</v>
      </c>
      <c r="I42" s="14" t="s">
        <v>34</v>
      </c>
      <c r="J42" s="15"/>
      <c r="K42" s="46"/>
      <c r="L42" s="243"/>
      <c r="M42" s="243"/>
      <c r="N42" s="243"/>
      <c r="O42" s="243"/>
      <c r="P42" s="261"/>
      <c r="Q42" s="5" t="s">
        <v>97</v>
      </c>
      <c r="R42" s="14" t="s">
        <v>98</v>
      </c>
      <c r="S42" s="3" t="s">
        <v>79</v>
      </c>
      <c r="T42" s="99">
        <v>22.39</v>
      </c>
      <c r="U42" s="58" t="s">
        <v>64</v>
      </c>
      <c r="V42" s="84">
        <v>3.89</v>
      </c>
      <c r="W42" s="486"/>
      <c r="X42" s="477"/>
      <c r="Y42" s="234"/>
      <c r="Z42" s="234"/>
      <c r="AA42" s="234"/>
      <c r="AB42" s="243"/>
      <c r="AC42" s="233"/>
      <c r="AD42" s="354"/>
    </row>
    <row r="43" spans="1:30" ht="48" x14ac:dyDescent="0.25">
      <c r="A43" s="16"/>
      <c r="B43" s="16"/>
      <c r="C43" s="261"/>
      <c r="D43" s="15"/>
      <c r="E43" s="243"/>
      <c r="F43" s="243"/>
      <c r="G43" s="15"/>
      <c r="H43" s="14" t="s">
        <v>34</v>
      </c>
      <c r="I43" s="14" t="s">
        <v>34</v>
      </c>
      <c r="J43" s="15"/>
      <c r="K43" s="46"/>
      <c r="L43" s="243"/>
      <c r="M43" s="243"/>
      <c r="N43" s="243"/>
      <c r="O43" s="243"/>
      <c r="P43" s="261"/>
      <c r="Q43" s="5" t="s">
        <v>99</v>
      </c>
      <c r="R43" s="14" t="s">
        <v>100</v>
      </c>
      <c r="S43" s="3" t="s">
        <v>79</v>
      </c>
      <c r="T43" s="99">
        <v>1342.57</v>
      </c>
      <c r="U43" s="58" t="s">
        <v>64</v>
      </c>
      <c r="V43" s="84">
        <v>0</v>
      </c>
      <c r="W43" s="486"/>
      <c r="X43" s="477"/>
      <c r="Y43" s="234" t="s">
        <v>101</v>
      </c>
      <c r="Z43" s="303" t="s">
        <v>102</v>
      </c>
      <c r="AA43" s="234"/>
      <c r="AB43" s="243"/>
      <c r="AC43" s="233"/>
      <c r="AD43" s="354"/>
    </row>
    <row r="44" spans="1:30" ht="48" x14ac:dyDescent="0.25">
      <c r="A44" s="15"/>
      <c r="B44" s="15"/>
      <c r="C44" s="262"/>
      <c r="D44" s="15"/>
      <c r="E44" s="227"/>
      <c r="F44" s="227"/>
      <c r="G44" s="15"/>
      <c r="H44" s="14" t="s">
        <v>34</v>
      </c>
      <c r="I44" s="14" t="s">
        <v>34</v>
      </c>
      <c r="J44" s="15"/>
      <c r="K44" s="47"/>
      <c r="L44" s="227"/>
      <c r="M44" s="227"/>
      <c r="N44" s="227"/>
      <c r="O44" s="227"/>
      <c r="P44" s="262"/>
      <c r="Q44" s="5" t="s">
        <v>103</v>
      </c>
      <c r="R44" s="14" t="s">
        <v>104</v>
      </c>
      <c r="S44" s="3" t="s">
        <v>79</v>
      </c>
      <c r="T44" s="99">
        <v>1624.51</v>
      </c>
      <c r="U44" s="58" t="s">
        <v>64</v>
      </c>
      <c r="V44" s="84">
        <v>281.94</v>
      </c>
      <c r="W44" s="486"/>
      <c r="X44" s="492"/>
      <c r="Y44" s="234"/>
      <c r="Z44" s="303"/>
      <c r="AA44" s="234"/>
      <c r="AB44" s="227"/>
      <c r="AC44" s="233"/>
      <c r="AD44" s="354"/>
    </row>
    <row r="45" spans="1:30" ht="48" customHeight="1" x14ac:dyDescent="0.25">
      <c r="A45" s="14"/>
      <c r="B45" s="14"/>
      <c r="C45" s="260" t="s">
        <v>84</v>
      </c>
      <c r="D45" s="14"/>
      <c r="E45" s="226" t="s">
        <v>34</v>
      </c>
      <c r="F45" s="226" t="s">
        <v>34</v>
      </c>
      <c r="G45" s="14"/>
      <c r="H45" s="14" t="s">
        <v>34</v>
      </c>
      <c r="I45" s="14" t="s">
        <v>34</v>
      </c>
      <c r="J45" s="14"/>
      <c r="K45" s="20"/>
      <c r="L45" s="226" t="s">
        <v>85</v>
      </c>
      <c r="M45" s="226" t="s">
        <v>86</v>
      </c>
      <c r="N45" s="226" t="s">
        <v>34</v>
      </c>
      <c r="O45" s="226" t="s">
        <v>87</v>
      </c>
      <c r="P45" s="260" t="s">
        <v>88</v>
      </c>
      <c r="Q45" s="5" t="s">
        <v>89</v>
      </c>
      <c r="R45" s="14" t="s">
        <v>90</v>
      </c>
      <c r="S45" s="8" t="s">
        <v>80</v>
      </c>
      <c r="T45" s="122">
        <v>20.190000000000001</v>
      </c>
      <c r="U45" s="123" t="s">
        <v>64</v>
      </c>
      <c r="V45" s="83">
        <v>0</v>
      </c>
      <c r="W45" s="481">
        <v>45352</v>
      </c>
      <c r="X45" s="491"/>
      <c r="Y45" s="280" t="s">
        <v>91</v>
      </c>
      <c r="Z45" s="280" t="s">
        <v>92</v>
      </c>
      <c r="AA45" s="234" t="s">
        <v>93</v>
      </c>
      <c r="AB45" s="226" t="s">
        <v>94</v>
      </c>
      <c r="AC45" s="233" t="s">
        <v>95</v>
      </c>
      <c r="AD45" s="354" t="s">
        <v>96</v>
      </c>
    </row>
    <row r="46" spans="1:30" ht="48" x14ac:dyDescent="0.25">
      <c r="A46" s="15"/>
      <c r="B46" s="15"/>
      <c r="C46" s="261"/>
      <c r="D46" s="15"/>
      <c r="E46" s="243"/>
      <c r="F46" s="243"/>
      <c r="G46" s="15"/>
      <c r="H46" s="14" t="s">
        <v>34</v>
      </c>
      <c r="I46" s="14" t="s">
        <v>34</v>
      </c>
      <c r="J46" s="15"/>
      <c r="K46" s="46"/>
      <c r="L46" s="243"/>
      <c r="M46" s="243"/>
      <c r="N46" s="243"/>
      <c r="O46" s="243"/>
      <c r="P46" s="261"/>
      <c r="Q46" s="5" t="s">
        <v>97</v>
      </c>
      <c r="R46" s="14" t="s">
        <v>98</v>
      </c>
      <c r="S46" s="8" t="s">
        <v>80</v>
      </c>
      <c r="T46" s="122">
        <v>24.43</v>
      </c>
      <c r="U46" s="123" t="s">
        <v>64</v>
      </c>
      <c r="V46" s="83">
        <f>T46-T45</f>
        <v>4.2399999999999984</v>
      </c>
      <c r="W46" s="481"/>
      <c r="X46" s="477"/>
      <c r="Y46" s="280"/>
      <c r="Z46" s="280"/>
      <c r="AA46" s="234"/>
      <c r="AB46" s="243"/>
      <c r="AC46" s="233"/>
      <c r="AD46" s="354"/>
    </row>
    <row r="47" spans="1:30" ht="48" x14ac:dyDescent="0.25">
      <c r="A47" s="16"/>
      <c r="B47" s="16"/>
      <c r="C47" s="261"/>
      <c r="D47" s="15"/>
      <c r="E47" s="243"/>
      <c r="F47" s="243"/>
      <c r="G47" s="15"/>
      <c r="H47" s="14" t="s">
        <v>34</v>
      </c>
      <c r="I47" s="14" t="s">
        <v>34</v>
      </c>
      <c r="J47" s="15"/>
      <c r="K47" s="46"/>
      <c r="L47" s="243"/>
      <c r="M47" s="243"/>
      <c r="N47" s="243"/>
      <c r="O47" s="243"/>
      <c r="P47" s="261"/>
      <c r="Q47" s="5" t="s">
        <v>99</v>
      </c>
      <c r="R47" s="14" t="s">
        <v>100</v>
      </c>
      <c r="S47" s="8" t="s">
        <v>80</v>
      </c>
      <c r="T47" s="83">
        <v>1464.98</v>
      </c>
      <c r="U47" s="123" t="s">
        <v>64</v>
      </c>
      <c r="V47" s="83">
        <v>0</v>
      </c>
      <c r="W47" s="481"/>
      <c r="X47" s="477"/>
      <c r="Y47" s="280" t="s">
        <v>101</v>
      </c>
      <c r="Z47" s="280" t="s">
        <v>102</v>
      </c>
      <c r="AA47" s="234"/>
      <c r="AB47" s="243"/>
      <c r="AC47" s="233"/>
      <c r="AD47" s="354"/>
    </row>
    <row r="48" spans="1:30" ht="48" x14ac:dyDescent="0.25">
      <c r="A48" s="15"/>
      <c r="B48" s="15"/>
      <c r="C48" s="262"/>
      <c r="D48" s="15"/>
      <c r="E48" s="227"/>
      <c r="F48" s="227"/>
      <c r="G48" s="15"/>
      <c r="H48" s="14" t="s">
        <v>34</v>
      </c>
      <c r="I48" s="14" t="s">
        <v>34</v>
      </c>
      <c r="J48" s="15"/>
      <c r="K48" s="47"/>
      <c r="L48" s="227"/>
      <c r="M48" s="227"/>
      <c r="N48" s="227"/>
      <c r="O48" s="227"/>
      <c r="P48" s="262"/>
      <c r="Q48" s="5" t="s">
        <v>103</v>
      </c>
      <c r="R48" s="14" t="s">
        <v>104</v>
      </c>
      <c r="S48" s="8" t="s">
        <v>80</v>
      </c>
      <c r="T48" s="83">
        <v>1772.63</v>
      </c>
      <c r="U48" s="123" t="s">
        <v>64</v>
      </c>
      <c r="V48" s="83">
        <f>T48-T47</f>
        <v>307.65000000000009</v>
      </c>
      <c r="W48" s="481"/>
      <c r="X48" s="492"/>
      <c r="Y48" s="280"/>
      <c r="Z48" s="280"/>
      <c r="AA48" s="234"/>
      <c r="AB48" s="227"/>
      <c r="AC48" s="233"/>
      <c r="AD48" s="354"/>
    </row>
    <row r="49" spans="1:30" ht="48" customHeight="1" x14ac:dyDescent="0.25">
      <c r="A49" s="14"/>
      <c r="B49" s="14"/>
      <c r="C49" s="260" t="s">
        <v>84</v>
      </c>
      <c r="D49" s="14"/>
      <c r="E49" s="226" t="s">
        <v>34</v>
      </c>
      <c r="F49" s="226" t="s">
        <v>34</v>
      </c>
      <c r="G49" s="14"/>
      <c r="H49" s="14" t="s">
        <v>34</v>
      </c>
      <c r="I49" s="14" t="s">
        <v>34</v>
      </c>
      <c r="J49" s="14"/>
      <c r="K49" s="20"/>
      <c r="L49" s="226" t="s">
        <v>85</v>
      </c>
      <c r="M49" s="226" t="s">
        <v>86</v>
      </c>
      <c r="N49" s="226" t="s">
        <v>34</v>
      </c>
      <c r="O49" s="226" t="s">
        <v>87</v>
      </c>
      <c r="P49" s="260" t="s">
        <v>88</v>
      </c>
      <c r="Q49" s="5" t="s">
        <v>89</v>
      </c>
      <c r="R49" s="14" t="s">
        <v>90</v>
      </c>
      <c r="S49" s="8" t="s">
        <v>81</v>
      </c>
      <c r="T49" s="122">
        <v>20.329999999999998</v>
      </c>
      <c r="U49" s="123" t="s">
        <v>64</v>
      </c>
      <c r="V49" s="83">
        <v>0</v>
      </c>
      <c r="W49" s="481">
        <v>45689</v>
      </c>
      <c r="X49" s="491"/>
      <c r="Y49" s="280" t="s">
        <v>91</v>
      </c>
      <c r="Z49" s="280" t="s">
        <v>92</v>
      </c>
      <c r="AA49" s="234" t="s">
        <v>93</v>
      </c>
      <c r="AB49" s="226" t="s">
        <v>94</v>
      </c>
      <c r="AC49" s="233" t="s">
        <v>95</v>
      </c>
      <c r="AD49" s="354" t="s">
        <v>96</v>
      </c>
    </row>
    <row r="50" spans="1:30" ht="48" x14ac:dyDescent="0.25">
      <c r="A50" s="15"/>
      <c r="B50" s="15"/>
      <c r="C50" s="261"/>
      <c r="D50" s="15"/>
      <c r="E50" s="243"/>
      <c r="F50" s="243"/>
      <c r="G50" s="15"/>
      <c r="H50" s="14" t="s">
        <v>34</v>
      </c>
      <c r="I50" s="14" t="s">
        <v>34</v>
      </c>
      <c r="J50" s="15"/>
      <c r="K50" s="46"/>
      <c r="L50" s="243"/>
      <c r="M50" s="243"/>
      <c r="N50" s="243"/>
      <c r="O50" s="243"/>
      <c r="P50" s="261"/>
      <c r="Q50" s="5" t="s">
        <v>97</v>
      </c>
      <c r="R50" s="14" t="s">
        <v>98</v>
      </c>
      <c r="S50" s="8" t="s">
        <v>81</v>
      </c>
      <c r="T50" s="122">
        <v>24.6</v>
      </c>
      <c r="U50" s="123" t="s">
        <v>64</v>
      </c>
      <c r="V50" s="83">
        <f>T50-T49</f>
        <v>4.2700000000000031</v>
      </c>
      <c r="W50" s="481"/>
      <c r="X50" s="477"/>
      <c r="Y50" s="280"/>
      <c r="Z50" s="280"/>
      <c r="AA50" s="234"/>
      <c r="AB50" s="243"/>
      <c r="AC50" s="233"/>
      <c r="AD50" s="354"/>
    </row>
    <row r="51" spans="1:30" ht="48" x14ac:dyDescent="0.25">
      <c r="A51" s="16"/>
      <c r="B51" s="16"/>
      <c r="C51" s="261"/>
      <c r="D51" s="15"/>
      <c r="E51" s="243"/>
      <c r="F51" s="243"/>
      <c r="G51" s="15"/>
      <c r="H51" s="14" t="s">
        <v>34</v>
      </c>
      <c r="I51" s="14" t="s">
        <v>34</v>
      </c>
      <c r="J51" s="15"/>
      <c r="K51" s="46"/>
      <c r="L51" s="243"/>
      <c r="M51" s="243"/>
      <c r="N51" s="243"/>
      <c r="O51" s="243"/>
      <c r="P51" s="261"/>
      <c r="Q51" s="5" t="s">
        <v>99</v>
      </c>
      <c r="R51" s="14" t="s">
        <v>100</v>
      </c>
      <c r="S51" s="8" t="s">
        <v>81</v>
      </c>
      <c r="T51" s="83">
        <v>1475.47</v>
      </c>
      <c r="U51" s="123" t="s">
        <v>64</v>
      </c>
      <c r="V51" s="83">
        <v>0</v>
      </c>
      <c r="W51" s="481"/>
      <c r="X51" s="477"/>
      <c r="Y51" s="280" t="s">
        <v>101</v>
      </c>
      <c r="Z51" s="280" t="s">
        <v>102</v>
      </c>
      <c r="AA51" s="234"/>
      <c r="AB51" s="243"/>
      <c r="AC51" s="233"/>
      <c r="AD51" s="354"/>
    </row>
    <row r="52" spans="1:30" ht="48" x14ac:dyDescent="0.25">
      <c r="A52" s="15"/>
      <c r="B52" s="15"/>
      <c r="C52" s="262"/>
      <c r="D52" s="15"/>
      <c r="E52" s="227"/>
      <c r="F52" s="227"/>
      <c r="G52" s="15"/>
      <c r="H52" s="14" t="s">
        <v>34</v>
      </c>
      <c r="I52" s="14" t="s">
        <v>34</v>
      </c>
      <c r="J52" s="15"/>
      <c r="K52" s="47"/>
      <c r="L52" s="227"/>
      <c r="M52" s="227"/>
      <c r="N52" s="227"/>
      <c r="O52" s="227"/>
      <c r="P52" s="262"/>
      <c r="Q52" s="5" t="s">
        <v>103</v>
      </c>
      <c r="R52" s="14" t="s">
        <v>104</v>
      </c>
      <c r="S52" s="8" t="s">
        <v>81</v>
      </c>
      <c r="T52" s="83">
        <v>1785.32</v>
      </c>
      <c r="U52" s="123" t="s">
        <v>64</v>
      </c>
      <c r="V52" s="83">
        <f>T52-T51</f>
        <v>309.84999999999991</v>
      </c>
      <c r="W52" s="481"/>
      <c r="X52" s="492"/>
      <c r="Y52" s="280"/>
      <c r="Z52" s="280"/>
      <c r="AA52" s="234"/>
      <c r="AB52" s="227"/>
      <c r="AC52" s="233"/>
      <c r="AD52" s="354"/>
    </row>
    <row r="53" spans="1:30" ht="48" customHeight="1" x14ac:dyDescent="0.25">
      <c r="A53" s="14"/>
      <c r="B53" s="14"/>
      <c r="C53" s="260" t="s">
        <v>84</v>
      </c>
      <c r="D53" s="14"/>
      <c r="E53" s="226" t="s">
        <v>34</v>
      </c>
      <c r="F53" s="226" t="s">
        <v>34</v>
      </c>
      <c r="G53" s="14"/>
      <c r="H53" s="14" t="s">
        <v>34</v>
      </c>
      <c r="I53" s="14" t="s">
        <v>34</v>
      </c>
      <c r="J53" s="14"/>
      <c r="K53" s="20"/>
      <c r="L53" s="226" t="s">
        <v>85</v>
      </c>
      <c r="M53" s="226" t="s">
        <v>86</v>
      </c>
      <c r="N53" s="226" t="s">
        <v>34</v>
      </c>
      <c r="O53" s="226" t="s">
        <v>87</v>
      </c>
      <c r="P53" s="260" t="s">
        <v>88</v>
      </c>
      <c r="Q53" s="5" t="s">
        <v>89</v>
      </c>
      <c r="R53" s="14" t="s">
        <v>90</v>
      </c>
      <c r="S53" s="8" t="s">
        <v>82</v>
      </c>
      <c r="T53" s="190">
        <v>21.1</v>
      </c>
      <c r="U53" s="123" t="s">
        <v>64</v>
      </c>
      <c r="V53" s="83">
        <v>0</v>
      </c>
      <c r="W53" s="481">
        <v>46113</v>
      </c>
      <c r="X53" s="491"/>
      <c r="Y53" s="280" t="s">
        <v>91</v>
      </c>
      <c r="Z53" s="280" t="s">
        <v>92</v>
      </c>
      <c r="AA53" s="234" t="s">
        <v>93</v>
      </c>
      <c r="AB53" s="226" t="s">
        <v>94</v>
      </c>
      <c r="AC53" s="342" t="s">
        <v>95</v>
      </c>
      <c r="AD53" s="354" t="s">
        <v>96</v>
      </c>
    </row>
    <row r="54" spans="1:30" ht="48" x14ac:dyDescent="0.25">
      <c r="A54" s="15"/>
      <c r="B54" s="15"/>
      <c r="C54" s="261"/>
      <c r="D54" s="15"/>
      <c r="E54" s="243"/>
      <c r="F54" s="243"/>
      <c r="G54" s="15"/>
      <c r="H54" s="14" t="s">
        <v>34</v>
      </c>
      <c r="I54" s="14" t="s">
        <v>34</v>
      </c>
      <c r="J54" s="15"/>
      <c r="K54" s="46"/>
      <c r="L54" s="243"/>
      <c r="M54" s="243"/>
      <c r="N54" s="243"/>
      <c r="O54" s="243"/>
      <c r="P54" s="261"/>
      <c r="Q54" s="5" t="s">
        <v>97</v>
      </c>
      <c r="R54" s="14" t="s">
        <v>98</v>
      </c>
      <c r="S54" s="8" t="s">
        <v>82</v>
      </c>
      <c r="T54" s="122">
        <v>25.540000000000003</v>
      </c>
      <c r="U54" s="123" t="s">
        <v>64</v>
      </c>
      <c r="V54" s="83">
        <f>T54-T53</f>
        <v>4.4400000000000013</v>
      </c>
      <c r="W54" s="481"/>
      <c r="X54" s="477"/>
      <c r="Y54" s="280"/>
      <c r="Z54" s="280"/>
      <c r="AA54" s="234"/>
      <c r="AB54" s="243"/>
      <c r="AC54" s="342"/>
      <c r="AD54" s="354"/>
    </row>
    <row r="55" spans="1:30" ht="48" x14ac:dyDescent="0.25">
      <c r="A55" s="16"/>
      <c r="B55" s="16"/>
      <c r="C55" s="261"/>
      <c r="D55" s="15"/>
      <c r="E55" s="243"/>
      <c r="F55" s="243"/>
      <c r="G55" s="15"/>
      <c r="H55" s="14" t="s">
        <v>34</v>
      </c>
      <c r="I55" s="14" t="s">
        <v>34</v>
      </c>
      <c r="J55" s="15"/>
      <c r="K55" s="46"/>
      <c r="L55" s="243"/>
      <c r="M55" s="243"/>
      <c r="N55" s="243"/>
      <c r="O55" s="243"/>
      <c r="P55" s="261"/>
      <c r="Q55" s="5" t="s">
        <v>99</v>
      </c>
      <c r="R55" s="14" t="s">
        <v>100</v>
      </c>
      <c r="S55" s="8" t="s">
        <v>82</v>
      </c>
      <c r="T55" s="83">
        <v>1531.42</v>
      </c>
      <c r="U55" s="123" t="s">
        <v>64</v>
      </c>
      <c r="V55" s="83">
        <v>0</v>
      </c>
      <c r="W55" s="481"/>
      <c r="X55" s="477"/>
      <c r="Y55" s="280" t="s">
        <v>101</v>
      </c>
      <c r="Z55" s="280" t="s">
        <v>102</v>
      </c>
      <c r="AA55" s="234"/>
      <c r="AB55" s="243"/>
      <c r="AC55" s="342"/>
      <c r="AD55" s="354"/>
    </row>
    <row r="56" spans="1:30" ht="48" x14ac:dyDescent="0.25">
      <c r="A56" s="15"/>
      <c r="B56" s="15"/>
      <c r="C56" s="262"/>
      <c r="D56" s="15"/>
      <c r="E56" s="227"/>
      <c r="F56" s="227"/>
      <c r="G56" s="15"/>
      <c r="H56" s="14" t="s">
        <v>34</v>
      </c>
      <c r="I56" s="14" t="s">
        <v>34</v>
      </c>
      <c r="J56" s="15"/>
      <c r="K56" s="47"/>
      <c r="L56" s="227"/>
      <c r="M56" s="227"/>
      <c r="N56" s="227"/>
      <c r="O56" s="227"/>
      <c r="P56" s="262"/>
      <c r="Q56" s="5" t="s">
        <v>103</v>
      </c>
      <c r="R56" s="14" t="s">
        <v>104</v>
      </c>
      <c r="S56" s="8" t="s">
        <v>82</v>
      </c>
      <c r="T56" s="83">
        <v>1853.02</v>
      </c>
      <c r="U56" s="123" t="s">
        <v>64</v>
      </c>
      <c r="V56" s="83">
        <f>T56-T55</f>
        <v>321.59999999999991</v>
      </c>
      <c r="W56" s="481"/>
      <c r="X56" s="492"/>
      <c r="Y56" s="280"/>
      <c r="Z56" s="280"/>
      <c r="AA56" s="234"/>
      <c r="AB56" s="227"/>
      <c r="AC56" s="342"/>
      <c r="AD56" s="354"/>
    </row>
    <row r="57" spans="1:30" ht="40.5" customHeight="1" x14ac:dyDescent="0.25">
      <c r="A57" s="237"/>
      <c r="B57" s="226" t="s">
        <v>105</v>
      </c>
      <c r="C57" s="260" t="s">
        <v>74</v>
      </c>
      <c r="D57" s="226" t="s">
        <v>106</v>
      </c>
      <c r="E57" s="228" t="s">
        <v>34</v>
      </c>
      <c r="F57" s="228" t="s">
        <v>34</v>
      </c>
      <c r="G57" s="237"/>
      <c r="H57" s="228" t="s">
        <v>34</v>
      </c>
      <c r="I57" s="228" t="s">
        <v>34</v>
      </c>
      <c r="J57" s="237"/>
      <c r="K57" s="37"/>
      <c r="L57" s="226" t="s">
        <v>107</v>
      </c>
      <c r="M57" s="226" t="s">
        <v>108</v>
      </c>
      <c r="N57" s="226" t="s">
        <v>34</v>
      </c>
      <c r="O57" s="226" t="s">
        <v>60</v>
      </c>
      <c r="P57" s="260" t="s">
        <v>74</v>
      </c>
      <c r="Q57" s="5" t="s">
        <v>109</v>
      </c>
      <c r="R57" s="18" t="s">
        <v>110</v>
      </c>
      <c r="S57" s="3" t="s">
        <v>41</v>
      </c>
      <c r="T57" s="99">
        <v>385.25</v>
      </c>
      <c r="U57" s="58" t="s">
        <v>64</v>
      </c>
      <c r="V57" s="84">
        <v>0</v>
      </c>
      <c r="W57" s="491">
        <v>44607</v>
      </c>
      <c r="X57" s="491"/>
      <c r="Y57" s="226" t="s">
        <v>111</v>
      </c>
      <c r="Z57" s="226" t="s">
        <v>112</v>
      </c>
      <c r="AA57" s="226" t="s">
        <v>113</v>
      </c>
      <c r="AB57" s="276"/>
      <c r="AC57" s="233" t="s">
        <v>114</v>
      </c>
      <c r="AD57" s="276"/>
    </row>
    <row r="58" spans="1:30" ht="40.5" customHeight="1" x14ac:dyDescent="0.25">
      <c r="A58" s="245"/>
      <c r="B58" s="243"/>
      <c r="C58" s="261"/>
      <c r="D58" s="243"/>
      <c r="E58" s="244"/>
      <c r="F58" s="244"/>
      <c r="G58" s="245"/>
      <c r="H58" s="244"/>
      <c r="I58" s="244"/>
      <c r="J58" s="245"/>
      <c r="K58" s="39"/>
      <c r="L58" s="243"/>
      <c r="M58" s="243"/>
      <c r="N58" s="243"/>
      <c r="O58" s="243"/>
      <c r="P58" s="261"/>
      <c r="Q58" s="5" t="s">
        <v>115</v>
      </c>
      <c r="R58" s="18" t="s">
        <v>116</v>
      </c>
      <c r="S58" s="3" t="s">
        <v>41</v>
      </c>
      <c r="T58" s="99">
        <v>466.15</v>
      </c>
      <c r="U58" s="58" t="s">
        <v>64</v>
      </c>
      <c r="V58" s="84">
        <v>80.900000000000006</v>
      </c>
      <c r="W58" s="477"/>
      <c r="X58" s="477"/>
      <c r="Y58" s="243"/>
      <c r="Z58" s="227"/>
      <c r="AA58" s="243"/>
      <c r="AB58" s="277"/>
      <c r="AC58" s="233"/>
      <c r="AD58" s="277"/>
    </row>
    <row r="59" spans="1:30" ht="40.5" customHeight="1" x14ac:dyDescent="0.25">
      <c r="A59" s="245"/>
      <c r="B59" s="243"/>
      <c r="C59" s="261"/>
      <c r="D59" s="243"/>
      <c r="E59" s="244"/>
      <c r="F59" s="244"/>
      <c r="G59" s="245"/>
      <c r="H59" s="244"/>
      <c r="I59" s="244"/>
      <c r="J59" s="245"/>
      <c r="K59" s="39"/>
      <c r="L59" s="243"/>
      <c r="M59" s="243"/>
      <c r="N59" s="243"/>
      <c r="O59" s="243"/>
      <c r="P59" s="261"/>
      <c r="Q59" s="5" t="s">
        <v>117</v>
      </c>
      <c r="R59" s="18" t="s">
        <v>118</v>
      </c>
      <c r="S59" s="3" t="s">
        <v>41</v>
      </c>
      <c r="T59" s="99">
        <v>1339.75</v>
      </c>
      <c r="U59" s="58" t="s">
        <v>64</v>
      </c>
      <c r="V59" s="84">
        <v>0</v>
      </c>
      <c r="W59" s="477"/>
      <c r="X59" s="477"/>
      <c r="Y59" s="243"/>
      <c r="Z59" s="226" t="s">
        <v>119</v>
      </c>
      <c r="AA59" s="243"/>
      <c r="AB59" s="277"/>
      <c r="AC59" s="233"/>
      <c r="AD59" s="277"/>
    </row>
    <row r="60" spans="1:30" ht="40.5" customHeight="1" x14ac:dyDescent="0.25">
      <c r="A60" s="245"/>
      <c r="B60" s="243"/>
      <c r="C60" s="261"/>
      <c r="D60" s="243"/>
      <c r="E60" s="244"/>
      <c r="F60" s="244"/>
      <c r="G60" s="245"/>
      <c r="H60" s="244"/>
      <c r="I60" s="244"/>
      <c r="J60" s="245"/>
      <c r="K60" s="39"/>
      <c r="L60" s="243"/>
      <c r="M60" s="243"/>
      <c r="N60" s="243"/>
      <c r="O60" s="243"/>
      <c r="P60" s="261"/>
      <c r="Q60" s="5" t="s">
        <v>120</v>
      </c>
      <c r="R60" s="18" t="s">
        <v>121</v>
      </c>
      <c r="S60" s="3" t="s">
        <v>41</v>
      </c>
      <c r="T60" s="99">
        <v>1621.1</v>
      </c>
      <c r="U60" s="58" t="s">
        <v>64</v>
      </c>
      <c r="V60" s="84">
        <v>281.35000000000002</v>
      </c>
      <c r="W60" s="477"/>
      <c r="X60" s="477"/>
      <c r="Y60" s="243"/>
      <c r="Z60" s="227"/>
      <c r="AA60" s="243"/>
      <c r="AB60" s="277"/>
      <c r="AC60" s="233"/>
      <c r="AD60" s="277"/>
    </row>
    <row r="61" spans="1:30" ht="40.5" customHeight="1" x14ac:dyDescent="0.25">
      <c r="A61" s="245"/>
      <c r="B61" s="243"/>
      <c r="C61" s="261"/>
      <c r="D61" s="243"/>
      <c r="E61" s="244"/>
      <c r="F61" s="244"/>
      <c r="G61" s="245"/>
      <c r="H61" s="244"/>
      <c r="I61" s="244"/>
      <c r="J61" s="245"/>
      <c r="K61" s="39"/>
      <c r="L61" s="243"/>
      <c r="M61" s="243"/>
      <c r="N61" s="243"/>
      <c r="O61" s="243"/>
      <c r="P61" s="261"/>
      <c r="Q61" s="5" t="s">
        <v>122</v>
      </c>
      <c r="R61" s="18" t="s">
        <v>123</v>
      </c>
      <c r="S61" s="3" t="s">
        <v>41</v>
      </c>
      <c r="T61" s="99">
        <v>328</v>
      </c>
      <c r="U61" s="58" t="s">
        <v>64</v>
      </c>
      <c r="V61" s="84">
        <v>0</v>
      </c>
      <c r="W61" s="477"/>
      <c r="X61" s="477"/>
      <c r="Y61" s="243"/>
      <c r="Z61" s="226" t="s">
        <v>124</v>
      </c>
      <c r="AA61" s="243"/>
      <c r="AB61" s="277"/>
      <c r="AC61" s="233"/>
      <c r="AD61" s="277"/>
    </row>
    <row r="62" spans="1:30" ht="40.5" customHeight="1" x14ac:dyDescent="0.25">
      <c r="A62" s="245"/>
      <c r="B62" s="243"/>
      <c r="C62" s="261"/>
      <c r="D62" s="243"/>
      <c r="E62" s="244"/>
      <c r="F62" s="244"/>
      <c r="G62" s="245"/>
      <c r="H62" s="244"/>
      <c r="I62" s="244"/>
      <c r="J62" s="245"/>
      <c r="K62" s="39"/>
      <c r="L62" s="243"/>
      <c r="M62" s="243"/>
      <c r="N62" s="243"/>
      <c r="O62" s="243"/>
      <c r="P62" s="261"/>
      <c r="Q62" s="5" t="s">
        <v>125</v>
      </c>
      <c r="R62" s="18" t="s">
        <v>126</v>
      </c>
      <c r="S62" s="3" t="s">
        <v>41</v>
      </c>
      <c r="T62" s="99">
        <v>396.88</v>
      </c>
      <c r="U62" s="58" t="s">
        <v>64</v>
      </c>
      <c r="V62" s="84">
        <v>68.88</v>
      </c>
      <c r="W62" s="477"/>
      <c r="X62" s="477"/>
      <c r="Y62" s="243"/>
      <c r="Z62" s="227"/>
      <c r="AA62" s="243"/>
      <c r="AB62" s="277"/>
      <c r="AC62" s="233"/>
      <c r="AD62" s="277"/>
    </row>
    <row r="63" spans="1:30" ht="40.5" customHeight="1" x14ac:dyDescent="0.25">
      <c r="A63" s="245"/>
      <c r="B63" s="243"/>
      <c r="C63" s="261"/>
      <c r="D63" s="243"/>
      <c r="E63" s="244"/>
      <c r="F63" s="244"/>
      <c r="G63" s="245"/>
      <c r="H63" s="244"/>
      <c r="I63" s="244"/>
      <c r="J63" s="245"/>
      <c r="K63" s="39"/>
      <c r="L63" s="243"/>
      <c r="M63" s="243"/>
      <c r="N63" s="243"/>
      <c r="O63" s="243"/>
      <c r="P63" s="261"/>
      <c r="Q63" s="5" t="s">
        <v>127</v>
      </c>
      <c r="R63" s="18" t="s">
        <v>128</v>
      </c>
      <c r="S63" s="3" t="s">
        <v>41</v>
      </c>
      <c r="T63" s="100">
        <v>75</v>
      </c>
      <c r="U63" s="58" t="s">
        <v>64</v>
      </c>
      <c r="V63" s="84">
        <v>0</v>
      </c>
      <c r="W63" s="477"/>
      <c r="X63" s="477"/>
      <c r="Y63" s="243"/>
      <c r="Z63" s="264" t="s">
        <v>129</v>
      </c>
      <c r="AA63" s="243"/>
      <c r="AB63" s="277"/>
      <c r="AC63" s="233"/>
      <c r="AD63" s="277"/>
    </row>
    <row r="64" spans="1:30" ht="40.5" customHeight="1" x14ac:dyDescent="0.25">
      <c r="A64" s="238"/>
      <c r="B64" s="227"/>
      <c r="C64" s="262"/>
      <c r="D64" s="227"/>
      <c r="E64" s="229"/>
      <c r="F64" s="229"/>
      <c r="G64" s="238"/>
      <c r="H64" s="229"/>
      <c r="I64" s="229"/>
      <c r="J64" s="238"/>
      <c r="K64" s="38"/>
      <c r="L64" s="227"/>
      <c r="M64" s="227"/>
      <c r="N64" s="227"/>
      <c r="O64" s="227"/>
      <c r="P64" s="262"/>
      <c r="Q64" s="5" t="s">
        <v>130</v>
      </c>
      <c r="R64" s="18" t="s">
        <v>131</v>
      </c>
      <c r="S64" s="3" t="s">
        <v>41</v>
      </c>
      <c r="T64" s="99">
        <v>90.75</v>
      </c>
      <c r="U64" s="58" t="s">
        <v>64</v>
      </c>
      <c r="V64" s="84">
        <v>15.75</v>
      </c>
      <c r="W64" s="492"/>
      <c r="X64" s="492"/>
      <c r="Y64" s="227"/>
      <c r="Z64" s="275"/>
      <c r="AA64" s="227"/>
      <c r="AB64" s="278"/>
      <c r="AC64" s="233"/>
      <c r="AD64" s="278"/>
    </row>
    <row r="65" spans="1:30" ht="36" customHeight="1" x14ac:dyDescent="0.25">
      <c r="A65" s="237"/>
      <c r="B65" s="226" t="s">
        <v>132</v>
      </c>
      <c r="C65" s="228" t="s">
        <v>74</v>
      </c>
      <c r="D65" s="226" t="s">
        <v>133</v>
      </c>
      <c r="E65" s="228" t="s">
        <v>34</v>
      </c>
      <c r="F65" s="228" t="s">
        <v>34</v>
      </c>
      <c r="G65" s="237"/>
      <c r="H65" s="228" t="s">
        <v>34</v>
      </c>
      <c r="I65" s="228" t="s">
        <v>34</v>
      </c>
      <c r="J65" s="237"/>
      <c r="K65" s="37"/>
      <c r="L65" s="226" t="s">
        <v>134</v>
      </c>
      <c r="M65" s="226" t="s">
        <v>135</v>
      </c>
      <c r="N65" s="226" t="s">
        <v>34</v>
      </c>
      <c r="O65" s="226" t="s">
        <v>60</v>
      </c>
      <c r="P65" s="226" t="s">
        <v>74</v>
      </c>
      <c r="Q65" s="17" t="s">
        <v>136</v>
      </c>
      <c r="R65" s="18" t="s">
        <v>137</v>
      </c>
      <c r="S65" s="3" t="s">
        <v>41</v>
      </c>
      <c r="T65" s="72">
        <v>1197.99</v>
      </c>
      <c r="U65" s="72" t="s">
        <v>64</v>
      </c>
      <c r="V65" s="72">
        <v>0</v>
      </c>
      <c r="W65" s="279">
        <v>44616</v>
      </c>
      <c r="X65" s="239"/>
      <c r="Y65" s="226" t="s">
        <v>138</v>
      </c>
      <c r="Z65" s="226" t="s">
        <v>139</v>
      </c>
      <c r="AA65" s="300" t="s">
        <v>140</v>
      </c>
      <c r="AB65" s="21" t="s">
        <v>141</v>
      </c>
      <c r="AC65" s="233" t="s">
        <v>142</v>
      </c>
      <c r="AD65" s="276"/>
    </row>
    <row r="66" spans="1:30" ht="36" x14ac:dyDescent="0.25">
      <c r="A66" s="245"/>
      <c r="B66" s="243"/>
      <c r="C66" s="244"/>
      <c r="D66" s="243"/>
      <c r="E66" s="244"/>
      <c r="F66" s="244"/>
      <c r="G66" s="245"/>
      <c r="H66" s="244"/>
      <c r="I66" s="244"/>
      <c r="J66" s="245"/>
      <c r="K66" s="39"/>
      <c r="L66" s="243"/>
      <c r="M66" s="243"/>
      <c r="N66" s="243"/>
      <c r="O66" s="243"/>
      <c r="P66" s="243"/>
      <c r="Q66" s="17" t="s">
        <v>143</v>
      </c>
      <c r="R66" s="18" t="s">
        <v>144</v>
      </c>
      <c r="S66" s="3" t="s">
        <v>41</v>
      </c>
      <c r="T66" s="72">
        <v>1449.57</v>
      </c>
      <c r="U66" s="72" t="s">
        <v>64</v>
      </c>
      <c r="V66" s="72">
        <v>251.58</v>
      </c>
      <c r="W66" s="279"/>
      <c r="X66" s="306"/>
      <c r="Y66" s="244"/>
      <c r="Z66" s="243"/>
      <c r="AA66" s="474"/>
      <c r="AB66" s="243" t="s">
        <v>145</v>
      </c>
      <c r="AC66" s="233"/>
      <c r="AD66" s="277"/>
    </row>
    <row r="67" spans="1:30" ht="36" x14ac:dyDescent="0.25">
      <c r="A67" s="245"/>
      <c r="B67" s="243"/>
      <c r="C67" s="244"/>
      <c r="D67" s="243"/>
      <c r="E67" s="244"/>
      <c r="F67" s="244"/>
      <c r="G67" s="245"/>
      <c r="H67" s="244"/>
      <c r="I67" s="244"/>
      <c r="J67" s="245"/>
      <c r="K67" s="39"/>
      <c r="L67" s="243"/>
      <c r="M67" s="243"/>
      <c r="N67" s="243"/>
      <c r="O67" s="243"/>
      <c r="P67" s="243"/>
      <c r="Q67" s="17" t="s">
        <v>146</v>
      </c>
      <c r="R67" s="18" t="s">
        <v>147</v>
      </c>
      <c r="S67" s="3" t="s">
        <v>41</v>
      </c>
      <c r="T67" s="86">
        <v>1707.65</v>
      </c>
      <c r="U67" s="72" t="s">
        <v>64</v>
      </c>
      <c r="V67" s="72">
        <v>0</v>
      </c>
      <c r="W67" s="279"/>
      <c r="X67" s="306"/>
      <c r="Y67" s="244"/>
      <c r="Z67" s="243"/>
      <c r="AA67" s="474"/>
      <c r="AB67" s="243"/>
      <c r="AC67" s="233"/>
      <c r="AD67" s="277"/>
    </row>
    <row r="68" spans="1:30" ht="36" x14ac:dyDescent="0.25">
      <c r="A68" s="245"/>
      <c r="B68" s="243"/>
      <c r="C68" s="244"/>
      <c r="D68" s="243"/>
      <c r="E68" s="244"/>
      <c r="F68" s="244"/>
      <c r="G68" s="245"/>
      <c r="H68" s="244"/>
      <c r="I68" s="244"/>
      <c r="J68" s="245"/>
      <c r="K68" s="39"/>
      <c r="L68" s="243"/>
      <c r="M68" s="243"/>
      <c r="N68" s="243"/>
      <c r="O68" s="243"/>
      <c r="P68" s="243"/>
      <c r="Q68" s="17" t="s">
        <v>148</v>
      </c>
      <c r="R68" s="18" t="s">
        <v>149</v>
      </c>
      <c r="S68" s="3" t="s">
        <v>41</v>
      </c>
      <c r="T68" s="86">
        <v>2066.25</v>
      </c>
      <c r="U68" s="72" t="s">
        <v>64</v>
      </c>
      <c r="V68" s="86">
        <v>358.59999999999991</v>
      </c>
      <c r="W68" s="279"/>
      <c r="X68" s="306"/>
      <c r="Y68" s="244"/>
      <c r="Z68" s="243"/>
      <c r="AA68" s="474"/>
      <c r="AB68" s="341" t="s">
        <v>150</v>
      </c>
      <c r="AC68" s="233"/>
      <c r="AD68" s="277"/>
    </row>
    <row r="69" spans="1:30" ht="36" x14ac:dyDescent="0.25">
      <c r="A69" s="245"/>
      <c r="B69" s="243"/>
      <c r="C69" s="244"/>
      <c r="D69" s="243"/>
      <c r="E69" s="244"/>
      <c r="F69" s="244"/>
      <c r="G69" s="245"/>
      <c r="H69" s="244"/>
      <c r="I69" s="244"/>
      <c r="J69" s="245"/>
      <c r="K69" s="39"/>
      <c r="L69" s="243"/>
      <c r="M69" s="243"/>
      <c r="N69" s="243"/>
      <c r="O69" s="243"/>
      <c r="P69" s="243"/>
      <c r="Q69" s="17" t="s">
        <v>151</v>
      </c>
      <c r="R69" s="18" t="s">
        <v>152</v>
      </c>
      <c r="S69" s="3" t="s">
        <v>41</v>
      </c>
      <c r="T69" s="72">
        <v>908.84</v>
      </c>
      <c r="U69" s="72" t="s">
        <v>64</v>
      </c>
      <c r="V69" s="72">
        <v>0</v>
      </c>
      <c r="W69" s="279"/>
      <c r="X69" s="306"/>
      <c r="Y69" s="244"/>
      <c r="Z69" s="243"/>
      <c r="AA69" s="474"/>
      <c r="AB69" s="341"/>
      <c r="AC69" s="233"/>
      <c r="AD69" s="277"/>
    </row>
    <row r="70" spans="1:30" ht="36" x14ac:dyDescent="0.25">
      <c r="A70" s="245"/>
      <c r="B70" s="243"/>
      <c r="C70" s="244"/>
      <c r="D70" s="243"/>
      <c r="E70" s="244"/>
      <c r="F70" s="244"/>
      <c r="G70" s="245"/>
      <c r="H70" s="244"/>
      <c r="I70" s="244"/>
      <c r="J70" s="245"/>
      <c r="K70" s="39"/>
      <c r="L70" s="243"/>
      <c r="M70" s="243"/>
      <c r="N70" s="243"/>
      <c r="O70" s="243"/>
      <c r="P70" s="243"/>
      <c r="Q70" s="17" t="s">
        <v>153</v>
      </c>
      <c r="R70" s="18" t="s">
        <v>154</v>
      </c>
      <c r="S70" s="3" t="s">
        <v>41</v>
      </c>
      <c r="T70" s="86">
        <v>1099.7</v>
      </c>
      <c r="U70" s="72" t="s">
        <v>64</v>
      </c>
      <c r="V70" s="86">
        <v>190.86</v>
      </c>
      <c r="W70" s="279"/>
      <c r="X70" s="306"/>
      <c r="Y70" s="244"/>
      <c r="Z70" s="243"/>
      <c r="AA70" s="474"/>
      <c r="AB70" s="27"/>
      <c r="AC70" s="233"/>
      <c r="AD70" s="277"/>
    </row>
    <row r="71" spans="1:30" ht="60" x14ac:dyDescent="0.25">
      <c r="A71" s="245"/>
      <c r="B71" s="243"/>
      <c r="C71" s="244"/>
      <c r="D71" s="243"/>
      <c r="E71" s="244"/>
      <c r="F71" s="244"/>
      <c r="G71" s="245"/>
      <c r="H71" s="244"/>
      <c r="I71" s="244"/>
      <c r="J71" s="245"/>
      <c r="K71" s="39"/>
      <c r="L71" s="243"/>
      <c r="M71" s="243"/>
      <c r="N71" s="243"/>
      <c r="O71" s="243"/>
      <c r="P71" s="243"/>
      <c r="Q71" s="17" t="s">
        <v>155</v>
      </c>
      <c r="R71" s="18" t="s">
        <v>156</v>
      </c>
      <c r="S71" s="3" t="s">
        <v>41</v>
      </c>
      <c r="T71" s="86">
        <v>1077.0899999999999</v>
      </c>
      <c r="U71" s="72" t="s">
        <v>64</v>
      </c>
      <c r="V71" s="72">
        <v>0</v>
      </c>
      <c r="W71" s="279"/>
      <c r="X71" s="306"/>
      <c r="Y71" s="244"/>
      <c r="Z71" s="243"/>
      <c r="AA71" s="474"/>
      <c r="AB71" s="26"/>
      <c r="AC71" s="233"/>
      <c r="AD71" s="277"/>
    </row>
    <row r="72" spans="1:30" ht="76.5" customHeight="1" x14ac:dyDescent="0.25">
      <c r="A72" s="245"/>
      <c r="B72" s="243"/>
      <c r="C72" s="244"/>
      <c r="D72" s="243"/>
      <c r="E72" s="244"/>
      <c r="F72" s="244"/>
      <c r="G72" s="245"/>
      <c r="H72" s="244"/>
      <c r="I72" s="244"/>
      <c r="J72" s="245"/>
      <c r="K72" s="39"/>
      <c r="L72" s="243"/>
      <c r="M72" s="243"/>
      <c r="N72" s="243"/>
      <c r="O72" s="243"/>
      <c r="P72" s="243"/>
      <c r="Q72" s="17" t="s">
        <v>157</v>
      </c>
      <c r="R72" s="18" t="s">
        <v>158</v>
      </c>
      <c r="S72" s="3" t="s">
        <v>41</v>
      </c>
      <c r="T72" s="86">
        <v>1303.28</v>
      </c>
      <c r="U72" s="72" t="s">
        <v>64</v>
      </c>
      <c r="V72" s="86">
        <v>226.19000000000005</v>
      </c>
      <c r="W72" s="279"/>
      <c r="X72" s="306"/>
      <c r="Y72" s="244"/>
      <c r="Z72" s="243"/>
      <c r="AA72" s="474"/>
      <c r="AB72" s="22"/>
      <c r="AC72" s="233"/>
      <c r="AD72" s="277"/>
    </row>
    <row r="73" spans="1:30" ht="64.5" customHeight="1" x14ac:dyDescent="0.25">
      <c r="A73" s="245"/>
      <c r="B73" s="243"/>
      <c r="C73" s="244"/>
      <c r="D73" s="243"/>
      <c r="E73" s="244"/>
      <c r="F73" s="244"/>
      <c r="G73" s="245"/>
      <c r="H73" s="244"/>
      <c r="I73" s="244"/>
      <c r="J73" s="245"/>
      <c r="K73" s="39"/>
      <c r="L73" s="243"/>
      <c r="M73" s="243"/>
      <c r="N73" s="243"/>
      <c r="O73" s="243"/>
      <c r="P73" s="243"/>
      <c r="Q73" s="17" t="s">
        <v>159</v>
      </c>
      <c r="R73" s="18" t="s">
        <v>160</v>
      </c>
      <c r="S73" s="3" t="s">
        <v>41</v>
      </c>
      <c r="T73" s="86">
        <v>1346.7</v>
      </c>
      <c r="U73" s="72" t="s">
        <v>64</v>
      </c>
      <c r="V73" s="72">
        <v>0</v>
      </c>
      <c r="W73" s="279"/>
      <c r="X73" s="306"/>
      <c r="Y73" s="244"/>
      <c r="Z73" s="243"/>
      <c r="AA73" s="474"/>
      <c r="AB73" s="27"/>
      <c r="AC73" s="233"/>
      <c r="AD73" s="277"/>
    </row>
    <row r="74" spans="1:30" ht="82.5" customHeight="1" x14ac:dyDescent="0.25">
      <c r="A74" s="245"/>
      <c r="B74" s="243"/>
      <c r="C74" s="244"/>
      <c r="D74" s="243"/>
      <c r="E74" s="244"/>
      <c r="F74" s="244"/>
      <c r="G74" s="245"/>
      <c r="H74" s="244"/>
      <c r="I74" s="244"/>
      <c r="J74" s="245"/>
      <c r="K74" s="39"/>
      <c r="L74" s="243"/>
      <c r="M74" s="243"/>
      <c r="N74" s="243"/>
      <c r="O74" s="243"/>
      <c r="P74" s="243"/>
      <c r="Q74" s="17" t="s">
        <v>161</v>
      </c>
      <c r="R74" s="18" t="s">
        <v>162</v>
      </c>
      <c r="S74" s="3" t="s">
        <v>41</v>
      </c>
      <c r="T74" s="86">
        <v>1629.5</v>
      </c>
      <c r="U74" s="72" t="s">
        <v>64</v>
      </c>
      <c r="V74" s="86">
        <v>282.79999999999995</v>
      </c>
      <c r="W74" s="279"/>
      <c r="X74" s="306"/>
      <c r="Y74" s="244"/>
      <c r="Z74" s="243"/>
      <c r="AA74" s="474"/>
      <c r="AB74" s="22"/>
      <c r="AC74" s="233"/>
      <c r="AD74" s="277"/>
    </row>
    <row r="75" spans="1:30" ht="82.5" customHeight="1" x14ac:dyDescent="0.25">
      <c r="A75" s="245"/>
      <c r="B75" s="243"/>
      <c r="C75" s="244"/>
      <c r="D75" s="243"/>
      <c r="E75" s="244"/>
      <c r="F75" s="244"/>
      <c r="G75" s="245"/>
      <c r="H75" s="244"/>
      <c r="I75" s="244"/>
      <c r="J75" s="245"/>
      <c r="K75" s="39"/>
      <c r="L75" s="243"/>
      <c r="M75" s="243"/>
      <c r="N75" s="243"/>
      <c r="O75" s="243"/>
      <c r="P75" s="243"/>
      <c r="Q75" s="17" t="s">
        <v>163</v>
      </c>
      <c r="R75" s="18" t="s">
        <v>164</v>
      </c>
      <c r="S75" s="3" t="s">
        <v>41</v>
      </c>
      <c r="T75" s="86">
        <v>1977.12</v>
      </c>
      <c r="U75" s="72" t="s">
        <v>64</v>
      </c>
      <c r="V75" s="72">
        <v>0</v>
      </c>
      <c r="W75" s="279"/>
      <c r="X75" s="306"/>
      <c r="Y75" s="244"/>
      <c r="Z75" s="243"/>
      <c r="AA75" s="474"/>
      <c r="AB75" s="22"/>
      <c r="AC75" s="233"/>
      <c r="AD75" s="277"/>
    </row>
    <row r="76" spans="1:30" ht="82.5" customHeight="1" x14ac:dyDescent="0.25">
      <c r="A76" s="238"/>
      <c r="B76" s="227"/>
      <c r="C76" s="229"/>
      <c r="D76" s="227"/>
      <c r="E76" s="229"/>
      <c r="F76" s="229"/>
      <c r="G76" s="238"/>
      <c r="H76" s="229"/>
      <c r="I76" s="229"/>
      <c r="J76" s="238"/>
      <c r="K76" s="38"/>
      <c r="L76" s="227"/>
      <c r="M76" s="227"/>
      <c r="N76" s="227"/>
      <c r="O76" s="227"/>
      <c r="P76" s="227"/>
      <c r="Q76" s="17" t="s">
        <v>165</v>
      </c>
      <c r="R76" s="18" t="s">
        <v>166</v>
      </c>
      <c r="S76" s="3" t="s">
        <v>41</v>
      </c>
      <c r="T76" s="86">
        <v>2392.31</v>
      </c>
      <c r="U76" s="72" t="s">
        <v>64</v>
      </c>
      <c r="V76" s="86">
        <v>415.19000000000005</v>
      </c>
      <c r="W76" s="279"/>
      <c r="X76" s="240"/>
      <c r="Y76" s="229"/>
      <c r="Z76" s="227"/>
      <c r="AA76" s="473"/>
      <c r="AB76" s="23"/>
      <c r="AC76" s="233"/>
      <c r="AD76" s="278"/>
    </row>
    <row r="77" spans="1:30" ht="71.25" customHeight="1" x14ac:dyDescent="0.25">
      <c r="A77" s="237"/>
      <c r="B77" s="226" t="s">
        <v>132</v>
      </c>
      <c r="C77" s="228" t="s">
        <v>74</v>
      </c>
      <c r="D77" s="226" t="s">
        <v>133</v>
      </c>
      <c r="E77" s="228" t="s">
        <v>34</v>
      </c>
      <c r="F77" s="228" t="s">
        <v>34</v>
      </c>
      <c r="G77" s="237"/>
      <c r="H77" s="228" t="s">
        <v>34</v>
      </c>
      <c r="I77" s="228" t="s">
        <v>34</v>
      </c>
      <c r="J77" s="237"/>
      <c r="K77" s="37"/>
      <c r="L77" s="226" t="s">
        <v>167</v>
      </c>
      <c r="M77" s="226" t="s">
        <v>135</v>
      </c>
      <c r="N77" s="226" t="s">
        <v>34</v>
      </c>
      <c r="O77" s="226" t="s">
        <v>60</v>
      </c>
      <c r="P77" s="226" t="s">
        <v>74</v>
      </c>
      <c r="Q77" s="17" t="s">
        <v>136</v>
      </c>
      <c r="R77" s="18" t="s">
        <v>137</v>
      </c>
      <c r="S77" s="3" t="s">
        <v>79</v>
      </c>
      <c r="T77" s="50">
        <v>1434.05</v>
      </c>
      <c r="U77" s="72" t="s">
        <v>64</v>
      </c>
      <c r="V77" s="72">
        <v>0</v>
      </c>
      <c r="W77" s="279">
        <v>44958</v>
      </c>
      <c r="X77" s="239"/>
      <c r="Y77" s="226" t="s">
        <v>138</v>
      </c>
      <c r="Z77" s="226" t="s">
        <v>139</v>
      </c>
      <c r="AA77" s="300" t="s">
        <v>140</v>
      </c>
      <c r="AB77" s="21" t="s">
        <v>141</v>
      </c>
      <c r="AC77" s="233" t="s">
        <v>142</v>
      </c>
      <c r="AD77" s="40"/>
    </row>
    <row r="78" spans="1:30" ht="71.25" customHeight="1" x14ac:dyDescent="0.25">
      <c r="A78" s="245"/>
      <c r="B78" s="243"/>
      <c r="C78" s="244"/>
      <c r="D78" s="243"/>
      <c r="E78" s="244"/>
      <c r="F78" s="244"/>
      <c r="G78" s="245"/>
      <c r="H78" s="244"/>
      <c r="I78" s="244"/>
      <c r="J78" s="245"/>
      <c r="K78" s="39"/>
      <c r="L78" s="243"/>
      <c r="M78" s="243"/>
      <c r="N78" s="243"/>
      <c r="O78" s="243"/>
      <c r="P78" s="243"/>
      <c r="Q78" s="17" t="s">
        <v>143</v>
      </c>
      <c r="R78" s="18" t="s">
        <v>144</v>
      </c>
      <c r="S78" s="3" t="s">
        <v>79</v>
      </c>
      <c r="T78" s="50">
        <v>1735.2</v>
      </c>
      <c r="U78" s="72" t="s">
        <v>64</v>
      </c>
      <c r="V78" s="72">
        <v>301.15000000000009</v>
      </c>
      <c r="W78" s="279"/>
      <c r="X78" s="306"/>
      <c r="Y78" s="244"/>
      <c r="Z78" s="243"/>
      <c r="AA78" s="474"/>
      <c r="AB78" s="243" t="s">
        <v>145</v>
      </c>
      <c r="AC78" s="233"/>
      <c r="AD78" s="40"/>
    </row>
    <row r="79" spans="1:30" ht="71.25" customHeight="1" x14ac:dyDescent="0.25">
      <c r="A79" s="245"/>
      <c r="B79" s="243"/>
      <c r="C79" s="244"/>
      <c r="D79" s="243"/>
      <c r="E79" s="244"/>
      <c r="F79" s="244"/>
      <c r="G79" s="245"/>
      <c r="H79" s="244"/>
      <c r="I79" s="244"/>
      <c r="J79" s="245"/>
      <c r="K79" s="39"/>
      <c r="L79" s="243"/>
      <c r="M79" s="243"/>
      <c r="N79" s="243"/>
      <c r="O79" s="243"/>
      <c r="P79" s="243"/>
      <c r="Q79" s="17" t="s">
        <v>146</v>
      </c>
      <c r="R79" s="18" t="s">
        <v>147</v>
      </c>
      <c r="S79" s="3" t="s">
        <v>79</v>
      </c>
      <c r="T79" s="50">
        <v>2044.14</v>
      </c>
      <c r="U79" s="72" t="s">
        <v>64</v>
      </c>
      <c r="V79" s="72">
        <v>0</v>
      </c>
      <c r="W79" s="279"/>
      <c r="X79" s="306"/>
      <c r="Y79" s="244"/>
      <c r="Z79" s="243"/>
      <c r="AA79" s="474"/>
      <c r="AB79" s="243"/>
      <c r="AC79" s="233"/>
      <c r="AD79" s="40"/>
    </row>
    <row r="80" spans="1:30" ht="71.25" customHeight="1" x14ac:dyDescent="0.25">
      <c r="A80" s="245"/>
      <c r="B80" s="243"/>
      <c r="C80" s="244"/>
      <c r="D80" s="243"/>
      <c r="E80" s="244"/>
      <c r="F80" s="244"/>
      <c r="G80" s="245"/>
      <c r="H80" s="244"/>
      <c r="I80" s="244"/>
      <c r="J80" s="245"/>
      <c r="K80" s="39"/>
      <c r="L80" s="243"/>
      <c r="M80" s="243"/>
      <c r="N80" s="243"/>
      <c r="O80" s="243"/>
      <c r="P80" s="243"/>
      <c r="Q80" s="17" t="s">
        <v>148</v>
      </c>
      <c r="R80" s="18" t="s">
        <v>149</v>
      </c>
      <c r="S80" s="3" t="s">
        <v>79</v>
      </c>
      <c r="T80" s="50">
        <v>2473.41</v>
      </c>
      <c r="U80" s="72" t="s">
        <v>64</v>
      </c>
      <c r="V80" s="72">
        <v>429.26999999999975</v>
      </c>
      <c r="W80" s="279"/>
      <c r="X80" s="306"/>
      <c r="Y80" s="244"/>
      <c r="Z80" s="243"/>
      <c r="AA80" s="474"/>
      <c r="AB80" s="341" t="s">
        <v>150</v>
      </c>
      <c r="AC80" s="233"/>
      <c r="AD80" s="40"/>
    </row>
    <row r="81" spans="1:30" ht="71.25" customHeight="1" x14ac:dyDescent="0.25">
      <c r="A81" s="245"/>
      <c r="B81" s="243"/>
      <c r="C81" s="244"/>
      <c r="D81" s="243"/>
      <c r="E81" s="244"/>
      <c r="F81" s="244"/>
      <c r="G81" s="245"/>
      <c r="H81" s="244"/>
      <c r="I81" s="244"/>
      <c r="J81" s="245"/>
      <c r="K81" s="39"/>
      <c r="L81" s="243"/>
      <c r="M81" s="243"/>
      <c r="N81" s="243"/>
      <c r="O81" s="243"/>
      <c r="P81" s="243"/>
      <c r="Q81" s="17" t="s">
        <v>151</v>
      </c>
      <c r="R81" s="18" t="s">
        <v>152</v>
      </c>
      <c r="S81" s="3" t="s">
        <v>79</v>
      </c>
      <c r="T81" s="50">
        <v>1087.93</v>
      </c>
      <c r="U81" s="72" t="s">
        <v>64</v>
      </c>
      <c r="V81" s="72">
        <v>0</v>
      </c>
      <c r="W81" s="279"/>
      <c r="X81" s="306"/>
      <c r="Y81" s="244"/>
      <c r="Z81" s="243"/>
      <c r="AA81" s="474"/>
      <c r="AB81" s="341"/>
      <c r="AC81" s="233"/>
      <c r="AD81" s="40"/>
    </row>
    <row r="82" spans="1:30" ht="71.25" customHeight="1" x14ac:dyDescent="0.25">
      <c r="A82" s="245"/>
      <c r="B82" s="243"/>
      <c r="C82" s="244"/>
      <c r="D82" s="243"/>
      <c r="E82" s="244"/>
      <c r="F82" s="244"/>
      <c r="G82" s="245"/>
      <c r="H82" s="244"/>
      <c r="I82" s="244"/>
      <c r="J82" s="245"/>
      <c r="K82" s="39"/>
      <c r="L82" s="243"/>
      <c r="M82" s="243"/>
      <c r="N82" s="243"/>
      <c r="O82" s="243"/>
      <c r="P82" s="243"/>
      <c r="Q82" s="17" t="s">
        <v>153</v>
      </c>
      <c r="R82" s="18" t="s">
        <v>154</v>
      </c>
      <c r="S82" s="3" t="s">
        <v>79</v>
      </c>
      <c r="T82" s="50">
        <v>1316.4</v>
      </c>
      <c r="U82" s="72" t="s">
        <v>64</v>
      </c>
      <c r="V82" s="72">
        <v>228.47000000000003</v>
      </c>
      <c r="W82" s="279"/>
      <c r="X82" s="306"/>
      <c r="Y82" s="244"/>
      <c r="Z82" s="243"/>
      <c r="AA82" s="474"/>
      <c r="AB82" s="27"/>
      <c r="AC82" s="233"/>
      <c r="AD82" s="40"/>
    </row>
    <row r="83" spans="1:30" ht="71.25" customHeight="1" x14ac:dyDescent="0.25">
      <c r="A83" s="245"/>
      <c r="B83" s="243"/>
      <c r="C83" s="244"/>
      <c r="D83" s="243"/>
      <c r="E83" s="244"/>
      <c r="F83" s="244"/>
      <c r="G83" s="245"/>
      <c r="H83" s="244"/>
      <c r="I83" s="244"/>
      <c r="J83" s="245"/>
      <c r="K83" s="39"/>
      <c r="L83" s="243"/>
      <c r="M83" s="243"/>
      <c r="N83" s="243"/>
      <c r="O83" s="243"/>
      <c r="P83" s="243"/>
      <c r="Q83" s="17" t="s">
        <v>155</v>
      </c>
      <c r="R83" s="18" t="s">
        <v>156</v>
      </c>
      <c r="S83" s="3" t="s">
        <v>79</v>
      </c>
      <c r="T83" s="50">
        <v>1289.33</v>
      </c>
      <c r="U83" s="72" t="s">
        <v>64</v>
      </c>
      <c r="V83" s="72">
        <v>0</v>
      </c>
      <c r="W83" s="279"/>
      <c r="X83" s="306"/>
      <c r="Y83" s="244"/>
      <c r="Z83" s="243"/>
      <c r="AA83" s="474"/>
      <c r="AB83" s="26"/>
      <c r="AC83" s="233"/>
      <c r="AD83" s="40"/>
    </row>
    <row r="84" spans="1:30" ht="71.25" customHeight="1" x14ac:dyDescent="0.25">
      <c r="A84" s="245"/>
      <c r="B84" s="243"/>
      <c r="C84" s="244"/>
      <c r="D84" s="243"/>
      <c r="E84" s="244"/>
      <c r="F84" s="244"/>
      <c r="G84" s="245"/>
      <c r="H84" s="244"/>
      <c r="I84" s="244"/>
      <c r="J84" s="245"/>
      <c r="K84" s="39"/>
      <c r="L84" s="243"/>
      <c r="M84" s="243"/>
      <c r="N84" s="243"/>
      <c r="O84" s="243"/>
      <c r="P84" s="243"/>
      <c r="Q84" s="17" t="s">
        <v>157</v>
      </c>
      <c r="R84" s="18" t="s">
        <v>158</v>
      </c>
      <c r="S84" s="3" t="s">
        <v>79</v>
      </c>
      <c r="T84" s="50">
        <v>1560.09</v>
      </c>
      <c r="U84" s="72" t="s">
        <v>64</v>
      </c>
      <c r="V84" s="72">
        <v>270.76</v>
      </c>
      <c r="W84" s="279"/>
      <c r="X84" s="306"/>
      <c r="Y84" s="244"/>
      <c r="Z84" s="243"/>
      <c r="AA84" s="474"/>
      <c r="AB84" s="22"/>
      <c r="AC84" s="233"/>
      <c r="AD84" s="40"/>
    </row>
    <row r="85" spans="1:30" ht="71.25" customHeight="1" x14ac:dyDescent="0.25">
      <c r="A85" s="245"/>
      <c r="B85" s="243"/>
      <c r="C85" s="244"/>
      <c r="D85" s="243"/>
      <c r="E85" s="244"/>
      <c r="F85" s="244"/>
      <c r="G85" s="245"/>
      <c r="H85" s="244"/>
      <c r="I85" s="244"/>
      <c r="J85" s="245"/>
      <c r="K85" s="39"/>
      <c r="L85" s="243"/>
      <c r="M85" s="243"/>
      <c r="N85" s="243"/>
      <c r="O85" s="243"/>
      <c r="P85" s="243"/>
      <c r="Q85" s="17" t="s">
        <v>159</v>
      </c>
      <c r="R85" s="18" t="s">
        <v>160</v>
      </c>
      <c r="S85" s="3" t="s">
        <v>79</v>
      </c>
      <c r="T85" s="50">
        <v>1612.07</v>
      </c>
      <c r="U85" s="72" t="s">
        <v>64</v>
      </c>
      <c r="V85" s="72">
        <v>0</v>
      </c>
      <c r="W85" s="279"/>
      <c r="X85" s="306"/>
      <c r="Y85" s="244"/>
      <c r="Z85" s="243"/>
      <c r="AA85" s="474"/>
      <c r="AB85" s="27"/>
      <c r="AC85" s="233"/>
      <c r="AD85" s="40"/>
    </row>
    <row r="86" spans="1:30" ht="71.25" customHeight="1" x14ac:dyDescent="0.25">
      <c r="A86" s="245"/>
      <c r="B86" s="243"/>
      <c r="C86" s="244"/>
      <c r="D86" s="243"/>
      <c r="E86" s="244"/>
      <c r="F86" s="244"/>
      <c r="G86" s="245"/>
      <c r="H86" s="244"/>
      <c r="I86" s="244"/>
      <c r="J86" s="245"/>
      <c r="K86" s="39"/>
      <c r="L86" s="243"/>
      <c r="M86" s="243"/>
      <c r="N86" s="243"/>
      <c r="O86" s="243"/>
      <c r="P86" s="243"/>
      <c r="Q86" s="17" t="s">
        <v>161</v>
      </c>
      <c r="R86" s="18" t="s">
        <v>162</v>
      </c>
      <c r="S86" s="3" t="s">
        <v>79</v>
      </c>
      <c r="T86" s="50">
        <v>1950.6</v>
      </c>
      <c r="U86" s="72" t="s">
        <v>64</v>
      </c>
      <c r="V86" s="72">
        <v>338.53</v>
      </c>
      <c r="W86" s="279"/>
      <c r="X86" s="306"/>
      <c r="Y86" s="244"/>
      <c r="Z86" s="243"/>
      <c r="AA86" s="474"/>
      <c r="AB86" s="22"/>
      <c r="AC86" s="233"/>
      <c r="AD86" s="40"/>
    </row>
    <row r="87" spans="1:30" ht="71.25" customHeight="1" x14ac:dyDescent="0.25">
      <c r="A87" s="245"/>
      <c r="B87" s="243"/>
      <c r="C87" s="244"/>
      <c r="D87" s="243"/>
      <c r="E87" s="244"/>
      <c r="F87" s="244"/>
      <c r="G87" s="245"/>
      <c r="H87" s="244"/>
      <c r="I87" s="244"/>
      <c r="J87" s="245"/>
      <c r="K87" s="39"/>
      <c r="L87" s="243"/>
      <c r="M87" s="243"/>
      <c r="N87" s="243"/>
      <c r="O87" s="243"/>
      <c r="P87" s="243"/>
      <c r="Q87" s="17" t="s">
        <v>163</v>
      </c>
      <c r="R87" s="18" t="s">
        <v>164</v>
      </c>
      <c r="S87" s="3" t="s">
        <v>79</v>
      </c>
      <c r="T87" s="50">
        <v>2366.71</v>
      </c>
      <c r="U87" s="72" t="s">
        <v>64</v>
      </c>
      <c r="V87" s="72">
        <v>0</v>
      </c>
      <c r="W87" s="279"/>
      <c r="X87" s="306"/>
      <c r="Y87" s="244"/>
      <c r="Z87" s="243"/>
      <c r="AA87" s="474"/>
      <c r="AB87" s="22"/>
      <c r="AC87" s="233"/>
      <c r="AD87" s="40"/>
    </row>
    <row r="88" spans="1:30" ht="71.25" customHeight="1" x14ac:dyDescent="0.25">
      <c r="A88" s="238"/>
      <c r="B88" s="227"/>
      <c r="C88" s="229"/>
      <c r="D88" s="227"/>
      <c r="E88" s="229"/>
      <c r="F88" s="229"/>
      <c r="G88" s="238"/>
      <c r="H88" s="229"/>
      <c r="I88" s="229"/>
      <c r="J88" s="238"/>
      <c r="K88" s="38"/>
      <c r="L88" s="227"/>
      <c r="M88" s="227"/>
      <c r="N88" s="227"/>
      <c r="O88" s="227"/>
      <c r="P88" s="227"/>
      <c r="Q88" s="17" t="s">
        <v>165</v>
      </c>
      <c r="R88" s="18" t="s">
        <v>166</v>
      </c>
      <c r="S88" s="3" t="s">
        <v>79</v>
      </c>
      <c r="T88" s="50">
        <v>2863.72</v>
      </c>
      <c r="U88" s="72" t="s">
        <v>64</v>
      </c>
      <c r="V88" s="72">
        <v>497.00999999999976</v>
      </c>
      <c r="W88" s="279"/>
      <c r="X88" s="240"/>
      <c r="Y88" s="229"/>
      <c r="Z88" s="227"/>
      <c r="AA88" s="473"/>
      <c r="AB88" s="23"/>
      <c r="AC88" s="233"/>
      <c r="AD88" s="40"/>
    </row>
    <row r="89" spans="1:30" ht="71.25" customHeight="1" x14ac:dyDescent="0.25">
      <c r="A89" s="237"/>
      <c r="B89" s="226" t="s">
        <v>132</v>
      </c>
      <c r="C89" s="228" t="s">
        <v>74</v>
      </c>
      <c r="D89" s="226" t="s">
        <v>133</v>
      </c>
      <c r="E89" s="228" t="s">
        <v>34</v>
      </c>
      <c r="F89" s="228" t="s">
        <v>34</v>
      </c>
      <c r="G89" s="237"/>
      <c r="H89" s="228" t="s">
        <v>34</v>
      </c>
      <c r="I89" s="228" t="s">
        <v>34</v>
      </c>
      <c r="J89" s="237"/>
      <c r="K89" s="37"/>
      <c r="L89" s="226" t="s">
        <v>167</v>
      </c>
      <c r="M89" s="226" t="s">
        <v>135</v>
      </c>
      <c r="N89" s="226" t="s">
        <v>34</v>
      </c>
      <c r="O89" s="226" t="s">
        <v>60</v>
      </c>
      <c r="P89" s="226" t="s">
        <v>74</v>
      </c>
      <c r="Q89" s="17" t="s">
        <v>136</v>
      </c>
      <c r="R89" s="18" t="s">
        <v>137</v>
      </c>
      <c r="S89" s="8" t="s">
        <v>80</v>
      </c>
      <c r="T89" s="90">
        <v>1564.8</v>
      </c>
      <c r="U89" s="98" t="s">
        <v>64</v>
      </c>
      <c r="V89" s="98">
        <v>0</v>
      </c>
      <c r="W89" s="472">
        <v>45352</v>
      </c>
      <c r="X89" s="239"/>
      <c r="Y89" s="226" t="s">
        <v>138</v>
      </c>
      <c r="Z89" s="226" t="s">
        <v>139</v>
      </c>
      <c r="AA89" s="300" t="s">
        <v>140</v>
      </c>
      <c r="AB89" s="21" t="s">
        <v>141</v>
      </c>
      <c r="AC89" s="233" t="s">
        <v>142</v>
      </c>
      <c r="AD89" s="40"/>
    </row>
    <row r="90" spans="1:30" ht="71.25" customHeight="1" x14ac:dyDescent="0.25">
      <c r="A90" s="245"/>
      <c r="B90" s="243"/>
      <c r="C90" s="244"/>
      <c r="D90" s="243"/>
      <c r="E90" s="244"/>
      <c r="F90" s="244"/>
      <c r="G90" s="245"/>
      <c r="H90" s="244"/>
      <c r="I90" s="244"/>
      <c r="J90" s="245"/>
      <c r="K90" s="39"/>
      <c r="L90" s="243"/>
      <c r="M90" s="243"/>
      <c r="N90" s="243"/>
      <c r="O90" s="243"/>
      <c r="P90" s="243"/>
      <c r="Q90" s="17" t="s">
        <v>143</v>
      </c>
      <c r="R90" s="18" t="s">
        <v>144</v>
      </c>
      <c r="S90" s="8" t="s">
        <v>80</v>
      </c>
      <c r="T90" s="90">
        <v>1893.41</v>
      </c>
      <c r="U90" s="98" t="s">
        <v>64</v>
      </c>
      <c r="V90" s="98">
        <f>T90-T89</f>
        <v>328.61000000000013</v>
      </c>
      <c r="W90" s="472"/>
      <c r="X90" s="306"/>
      <c r="Y90" s="244"/>
      <c r="Z90" s="243"/>
      <c r="AA90" s="474"/>
      <c r="AB90" s="243" t="s">
        <v>145</v>
      </c>
      <c r="AC90" s="233"/>
      <c r="AD90" s="40"/>
    </row>
    <row r="91" spans="1:30" ht="71.25" customHeight="1" x14ac:dyDescent="0.25">
      <c r="A91" s="245"/>
      <c r="B91" s="243"/>
      <c r="C91" s="244"/>
      <c r="D91" s="243"/>
      <c r="E91" s="244"/>
      <c r="F91" s="244"/>
      <c r="G91" s="245"/>
      <c r="H91" s="244"/>
      <c r="I91" s="244"/>
      <c r="J91" s="245"/>
      <c r="K91" s="39"/>
      <c r="L91" s="243"/>
      <c r="M91" s="243"/>
      <c r="N91" s="243"/>
      <c r="O91" s="243"/>
      <c r="P91" s="243"/>
      <c r="Q91" s="17" t="s">
        <v>146</v>
      </c>
      <c r="R91" s="18" t="s">
        <v>147</v>
      </c>
      <c r="S91" s="8" t="s">
        <v>80</v>
      </c>
      <c r="T91" s="90">
        <v>2230.5100000000002</v>
      </c>
      <c r="U91" s="98" t="s">
        <v>64</v>
      </c>
      <c r="V91" s="98">
        <v>0</v>
      </c>
      <c r="W91" s="472"/>
      <c r="X91" s="306"/>
      <c r="Y91" s="244"/>
      <c r="Z91" s="243"/>
      <c r="AA91" s="474"/>
      <c r="AB91" s="243"/>
      <c r="AC91" s="233"/>
      <c r="AD91" s="40"/>
    </row>
    <row r="92" spans="1:30" ht="71.25" customHeight="1" x14ac:dyDescent="0.25">
      <c r="A92" s="245"/>
      <c r="B92" s="243"/>
      <c r="C92" s="244"/>
      <c r="D92" s="243"/>
      <c r="E92" s="244"/>
      <c r="F92" s="244"/>
      <c r="G92" s="245"/>
      <c r="H92" s="244"/>
      <c r="I92" s="244"/>
      <c r="J92" s="245"/>
      <c r="K92" s="39"/>
      <c r="L92" s="243"/>
      <c r="M92" s="243"/>
      <c r="N92" s="243"/>
      <c r="O92" s="243"/>
      <c r="P92" s="243"/>
      <c r="Q92" s="17" t="s">
        <v>148</v>
      </c>
      <c r="R92" s="18" t="s">
        <v>149</v>
      </c>
      <c r="S92" s="8" t="s">
        <v>80</v>
      </c>
      <c r="T92" s="90">
        <v>2698.92</v>
      </c>
      <c r="U92" s="98" t="s">
        <v>64</v>
      </c>
      <c r="V92" s="98">
        <f>T92-T91</f>
        <v>468.40999999999985</v>
      </c>
      <c r="W92" s="472"/>
      <c r="X92" s="306"/>
      <c r="Y92" s="244"/>
      <c r="Z92" s="243"/>
      <c r="AA92" s="474"/>
      <c r="AB92" s="341" t="s">
        <v>150</v>
      </c>
      <c r="AC92" s="233"/>
      <c r="AD92" s="40"/>
    </row>
    <row r="93" spans="1:30" ht="71.25" customHeight="1" x14ac:dyDescent="0.25">
      <c r="A93" s="245"/>
      <c r="B93" s="243"/>
      <c r="C93" s="244"/>
      <c r="D93" s="243"/>
      <c r="E93" s="244"/>
      <c r="F93" s="244"/>
      <c r="G93" s="245"/>
      <c r="H93" s="244"/>
      <c r="I93" s="244"/>
      <c r="J93" s="245"/>
      <c r="K93" s="39"/>
      <c r="L93" s="243"/>
      <c r="M93" s="243"/>
      <c r="N93" s="243"/>
      <c r="O93" s="243"/>
      <c r="P93" s="243"/>
      <c r="Q93" s="17" t="s">
        <v>151</v>
      </c>
      <c r="R93" s="18" t="s">
        <v>152</v>
      </c>
      <c r="S93" s="8" t="s">
        <v>80</v>
      </c>
      <c r="T93" s="90">
        <v>1187.1199999999999</v>
      </c>
      <c r="U93" s="98" t="s">
        <v>64</v>
      </c>
      <c r="V93" s="98">
        <v>0</v>
      </c>
      <c r="W93" s="472"/>
      <c r="X93" s="306"/>
      <c r="Y93" s="244"/>
      <c r="Z93" s="243"/>
      <c r="AA93" s="474"/>
      <c r="AB93" s="341"/>
      <c r="AC93" s="233"/>
      <c r="AD93" s="40"/>
    </row>
    <row r="94" spans="1:30" ht="71.25" customHeight="1" x14ac:dyDescent="0.25">
      <c r="A94" s="245"/>
      <c r="B94" s="243"/>
      <c r="C94" s="244"/>
      <c r="D94" s="243"/>
      <c r="E94" s="244"/>
      <c r="F94" s="244"/>
      <c r="G94" s="245"/>
      <c r="H94" s="244"/>
      <c r="I94" s="244"/>
      <c r="J94" s="245"/>
      <c r="K94" s="39"/>
      <c r="L94" s="243"/>
      <c r="M94" s="243"/>
      <c r="N94" s="243"/>
      <c r="O94" s="243"/>
      <c r="P94" s="243"/>
      <c r="Q94" s="17" t="s">
        <v>153</v>
      </c>
      <c r="R94" s="18" t="s">
        <v>154</v>
      </c>
      <c r="S94" s="8" t="s">
        <v>80</v>
      </c>
      <c r="T94" s="90">
        <v>1436.42</v>
      </c>
      <c r="U94" s="98" t="s">
        <v>64</v>
      </c>
      <c r="V94" s="98">
        <f>T94-T93</f>
        <v>249.30000000000018</v>
      </c>
      <c r="W94" s="472"/>
      <c r="X94" s="306"/>
      <c r="Y94" s="244"/>
      <c r="Z94" s="243"/>
      <c r="AA94" s="474"/>
      <c r="AB94" s="27"/>
      <c r="AC94" s="233"/>
      <c r="AD94" s="40"/>
    </row>
    <row r="95" spans="1:30" ht="71.25" customHeight="1" x14ac:dyDescent="0.25">
      <c r="A95" s="245"/>
      <c r="B95" s="243"/>
      <c r="C95" s="244"/>
      <c r="D95" s="243"/>
      <c r="E95" s="244"/>
      <c r="F95" s="244"/>
      <c r="G95" s="245"/>
      <c r="H95" s="244"/>
      <c r="I95" s="244"/>
      <c r="J95" s="245"/>
      <c r="K95" s="39"/>
      <c r="L95" s="243"/>
      <c r="M95" s="243"/>
      <c r="N95" s="243"/>
      <c r="O95" s="243"/>
      <c r="P95" s="243"/>
      <c r="Q95" s="17" t="s">
        <v>155</v>
      </c>
      <c r="R95" s="18" t="s">
        <v>156</v>
      </c>
      <c r="S95" s="8" t="s">
        <v>80</v>
      </c>
      <c r="T95" s="90">
        <v>1406.88</v>
      </c>
      <c r="U95" s="98" t="s">
        <v>64</v>
      </c>
      <c r="V95" s="98">
        <v>0</v>
      </c>
      <c r="W95" s="472"/>
      <c r="X95" s="306"/>
      <c r="Y95" s="244"/>
      <c r="Z95" s="243"/>
      <c r="AA95" s="474"/>
      <c r="AB95" s="26"/>
      <c r="AC95" s="233"/>
      <c r="AD95" s="40"/>
    </row>
    <row r="96" spans="1:30" ht="71.25" customHeight="1" x14ac:dyDescent="0.25">
      <c r="A96" s="245"/>
      <c r="B96" s="243"/>
      <c r="C96" s="244"/>
      <c r="D96" s="243"/>
      <c r="E96" s="244"/>
      <c r="F96" s="244"/>
      <c r="G96" s="245"/>
      <c r="H96" s="244"/>
      <c r="I96" s="244"/>
      <c r="J96" s="245"/>
      <c r="K96" s="39"/>
      <c r="L96" s="243"/>
      <c r="M96" s="243"/>
      <c r="N96" s="243"/>
      <c r="O96" s="243"/>
      <c r="P96" s="243"/>
      <c r="Q96" s="17" t="s">
        <v>157</v>
      </c>
      <c r="R96" s="18" t="s">
        <v>158</v>
      </c>
      <c r="S96" s="8" t="s">
        <v>80</v>
      </c>
      <c r="T96" s="90">
        <v>1702.32</v>
      </c>
      <c r="U96" s="98" t="s">
        <v>64</v>
      </c>
      <c r="V96" s="98">
        <f>T96-T95</f>
        <v>295.43999999999983</v>
      </c>
      <c r="W96" s="472"/>
      <c r="X96" s="306"/>
      <c r="Y96" s="244"/>
      <c r="Z96" s="243"/>
      <c r="AA96" s="474"/>
      <c r="AB96" s="22"/>
      <c r="AC96" s="233"/>
      <c r="AD96" s="40"/>
    </row>
    <row r="97" spans="1:30" ht="71.25" customHeight="1" x14ac:dyDescent="0.25">
      <c r="A97" s="245"/>
      <c r="B97" s="243"/>
      <c r="C97" s="244"/>
      <c r="D97" s="243"/>
      <c r="E97" s="244"/>
      <c r="F97" s="244"/>
      <c r="G97" s="245"/>
      <c r="H97" s="244"/>
      <c r="I97" s="244"/>
      <c r="J97" s="245"/>
      <c r="K97" s="39"/>
      <c r="L97" s="243"/>
      <c r="M97" s="243"/>
      <c r="N97" s="243"/>
      <c r="O97" s="243"/>
      <c r="P97" s="243"/>
      <c r="Q97" s="17" t="s">
        <v>159</v>
      </c>
      <c r="R97" s="18" t="s">
        <v>160</v>
      </c>
      <c r="S97" s="8" t="s">
        <v>80</v>
      </c>
      <c r="T97" s="90">
        <v>1759.05</v>
      </c>
      <c r="U97" s="98" t="s">
        <v>64</v>
      </c>
      <c r="V97" s="98">
        <v>0</v>
      </c>
      <c r="W97" s="472"/>
      <c r="X97" s="306"/>
      <c r="Y97" s="244"/>
      <c r="Z97" s="243"/>
      <c r="AA97" s="474"/>
      <c r="AB97" s="27"/>
      <c r="AC97" s="233"/>
      <c r="AD97" s="40"/>
    </row>
    <row r="98" spans="1:30" ht="71.25" customHeight="1" x14ac:dyDescent="0.25">
      <c r="A98" s="245"/>
      <c r="B98" s="243"/>
      <c r="C98" s="244"/>
      <c r="D98" s="243"/>
      <c r="E98" s="244"/>
      <c r="F98" s="244"/>
      <c r="G98" s="245"/>
      <c r="H98" s="244"/>
      <c r="I98" s="244"/>
      <c r="J98" s="245"/>
      <c r="K98" s="39"/>
      <c r="L98" s="243"/>
      <c r="M98" s="243"/>
      <c r="N98" s="243"/>
      <c r="O98" s="243"/>
      <c r="P98" s="243"/>
      <c r="Q98" s="17" t="s">
        <v>161</v>
      </c>
      <c r="R98" s="18" t="s">
        <v>162</v>
      </c>
      <c r="S98" s="8" t="s">
        <v>80</v>
      </c>
      <c r="T98" s="90">
        <v>2128.4499999999998</v>
      </c>
      <c r="U98" s="98" t="s">
        <v>64</v>
      </c>
      <c r="V98" s="98">
        <f>T98-T97</f>
        <v>369.39999999999986</v>
      </c>
      <c r="W98" s="472"/>
      <c r="X98" s="306"/>
      <c r="Y98" s="244"/>
      <c r="Z98" s="243"/>
      <c r="AA98" s="474"/>
      <c r="AB98" s="22"/>
      <c r="AC98" s="233"/>
      <c r="AD98" s="40"/>
    </row>
    <row r="99" spans="1:30" ht="71.25" customHeight="1" x14ac:dyDescent="0.25">
      <c r="A99" s="245"/>
      <c r="B99" s="243"/>
      <c r="C99" s="244"/>
      <c r="D99" s="243"/>
      <c r="E99" s="244"/>
      <c r="F99" s="244"/>
      <c r="G99" s="245"/>
      <c r="H99" s="244"/>
      <c r="I99" s="244"/>
      <c r="J99" s="245"/>
      <c r="K99" s="39"/>
      <c r="L99" s="243"/>
      <c r="M99" s="243"/>
      <c r="N99" s="243"/>
      <c r="O99" s="243"/>
      <c r="P99" s="243"/>
      <c r="Q99" s="17" t="s">
        <v>163</v>
      </c>
      <c r="R99" s="18" t="s">
        <v>164</v>
      </c>
      <c r="S99" s="8" t="s">
        <v>80</v>
      </c>
      <c r="T99" s="90">
        <v>2582.4899999999998</v>
      </c>
      <c r="U99" s="98" t="s">
        <v>64</v>
      </c>
      <c r="V99" s="98">
        <v>0</v>
      </c>
      <c r="W99" s="472"/>
      <c r="X99" s="306"/>
      <c r="Y99" s="244"/>
      <c r="Z99" s="243"/>
      <c r="AA99" s="474"/>
      <c r="AB99" s="22"/>
      <c r="AC99" s="233"/>
      <c r="AD99" s="40"/>
    </row>
    <row r="100" spans="1:30" ht="71.25" customHeight="1" x14ac:dyDescent="0.25">
      <c r="A100" s="238"/>
      <c r="B100" s="227"/>
      <c r="C100" s="229"/>
      <c r="D100" s="227"/>
      <c r="E100" s="229"/>
      <c r="F100" s="229"/>
      <c r="G100" s="238"/>
      <c r="H100" s="229"/>
      <c r="I100" s="229"/>
      <c r="J100" s="238"/>
      <c r="K100" s="38"/>
      <c r="L100" s="227"/>
      <c r="M100" s="227"/>
      <c r="N100" s="227"/>
      <c r="O100" s="227"/>
      <c r="P100" s="227"/>
      <c r="Q100" s="17" t="s">
        <v>165</v>
      </c>
      <c r="R100" s="18" t="s">
        <v>166</v>
      </c>
      <c r="S100" s="8" t="s">
        <v>80</v>
      </c>
      <c r="T100" s="90">
        <v>3124.81</v>
      </c>
      <c r="U100" s="98" t="s">
        <v>64</v>
      </c>
      <c r="V100" s="98">
        <f>T100-T99</f>
        <v>542.32000000000016</v>
      </c>
      <c r="W100" s="472"/>
      <c r="X100" s="240"/>
      <c r="Y100" s="229"/>
      <c r="Z100" s="227"/>
      <c r="AA100" s="473"/>
      <c r="AB100" s="23"/>
      <c r="AC100" s="233"/>
      <c r="AD100" s="40"/>
    </row>
    <row r="101" spans="1:30" ht="71.25" customHeight="1" x14ac:dyDescent="0.25">
      <c r="A101" s="237"/>
      <c r="B101" s="226" t="s">
        <v>132</v>
      </c>
      <c r="C101" s="228" t="s">
        <v>74</v>
      </c>
      <c r="D101" s="226" t="s">
        <v>133</v>
      </c>
      <c r="E101" s="228" t="s">
        <v>34</v>
      </c>
      <c r="F101" s="228" t="s">
        <v>34</v>
      </c>
      <c r="G101" s="237"/>
      <c r="H101" s="228" t="s">
        <v>34</v>
      </c>
      <c r="I101" s="228" t="s">
        <v>34</v>
      </c>
      <c r="J101" s="237"/>
      <c r="K101" s="37"/>
      <c r="L101" s="226" t="s">
        <v>167</v>
      </c>
      <c r="M101" s="226" t="s">
        <v>135</v>
      </c>
      <c r="N101" s="226" t="s">
        <v>34</v>
      </c>
      <c r="O101" s="226" t="s">
        <v>60</v>
      </c>
      <c r="P101" s="226" t="s">
        <v>74</v>
      </c>
      <c r="Q101" s="17" t="s">
        <v>136</v>
      </c>
      <c r="R101" s="18" t="s">
        <v>137</v>
      </c>
      <c r="S101" s="8" t="s">
        <v>81</v>
      </c>
      <c r="T101" s="90">
        <v>1576</v>
      </c>
      <c r="U101" s="98" t="s">
        <v>64</v>
      </c>
      <c r="V101" s="98">
        <v>0</v>
      </c>
      <c r="W101" s="472">
        <v>45689</v>
      </c>
      <c r="X101" s="239"/>
      <c r="Y101" s="226" t="s">
        <v>138</v>
      </c>
      <c r="Z101" s="226" t="s">
        <v>139</v>
      </c>
      <c r="AA101" s="300" t="s">
        <v>140</v>
      </c>
      <c r="AB101" s="21" t="s">
        <v>141</v>
      </c>
      <c r="AC101" s="233" t="s">
        <v>142</v>
      </c>
      <c r="AD101" s="40"/>
    </row>
    <row r="102" spans="1:30" ht="71.25" customHeight="1" x14ac:dyDescent="0.25">
      <c r="A102" s="245"/>
      <c r="B102" s="243"/>
      <c r="C102" s="244"/>
      <c r="D102" s="243"/>
      <c r="E102" s="244"/>
      <c r="F102" s="244"/>
      <c r="G102" s="245"/>
      <c r="H102" s="244"/>
      <c r="I102" s="244"/>
      <c r="J102" s="245"/>
      <c r="K102" s="39"/>
      <c r="L102" s="243"/>
      <c r="M102" s="243"/>
      <c r="N102" s="243"/>
      <c r="O102" s="243"/>
      <c r="P102" s="243"/>
      <c r="Q102" s="17" t="s">
        <v>143</v>
      </c>
      <c r="R102" s="18" t="s">
        <v>144</v>
      </c>
      <c r="S102" s="8" t="s">
        <v>81</v>
      </c>
      <c r="T102" s="90">
        <v>1906.96</v>
      </c>
      <c r="U102" s="98" t="s">
        <v>64</v>
      </c>
      <c r="V102" s="98">
        <f>T102-T101</f>
        <v>330.96000000000004</v>
      </c>
      <c r="W102" s="472"/>
      <c r="X102" s="306"/>
      <c r="Y102" s="244"/>
      <c r="Z102" s="243"/>
      <c r="AA102" s="474"/>
      <c r="AB102" s="243" t="s">
        <v>145</v>
      </c>
      <c r="AC102" s="233"/>
      <c r="AD102" s="40"/>
    </row>
    <row r="103" spans="1:30" ht="71.25" customHeight="1" x14ac:dyDescent="0.25">
      <c r="A103" s="245"/>
      <c r="B103" s="243"/>
      <c r="C103" s="244"/>
      <c r="D103" s="243"/>
      <c r="E103" s="244"/>
      <c r="F103" s="244"/>
      <c r="G103" s="245"/>
      <c r="H103" s="244"/>
      <c r="I103" s="244"/>
      <c r="J103" s="245"/>
      <c r="K103" s="39"/>
      <c r="L103" s="243"/>
      <c r="M103" s="243"/>
      <c r="N103" s="243"/>
      <c r="O103" s="243"/>
      <c r="P103" s="243"/>
      <c r="Q103" s="17" t="s">
        <v>146</v>
      </c>
      <c r="R103" s="18" t="s">
        <v>147</v>
      </c>
      <c r="S103" s="8" t="s">
        <v>81</v>
      </c>
      <c r="T103" s="90">
        <v>2246.4699999999998</v>
      </c>
      <c r="U103" s="98" t="s">
        <v>64</v>
      </c>
      <c r="V103" s="98">
        <v>0</v>
      </c>
      <c r="W103" s="472"/>
      <c r="X103" s="306"/>
      <c r="Y103" s="244"/>
      <c r="Z103" s="243"/>
      <c r="AA103" s="474"/>
      <c r="AB103" s="243"/>
      <c r="AC103" s="233"/>
      <c r="AD103" s="40"/>
    </row>
    <row r="104" spans="1:30" ht="71.25" customHeight="1" x14ac:dyDescent="0.25">
      <c r="A104" s="245"/>
      <c r="B104" s="243"/>
      <c r="C104" s="244"/>
      <c r="D104" s="243"/>
      <c r="E104" s="244"/>
      <c r="F104" s="244"/>
      <c r="G104" s="245"/>
      <c r="H104" s="244"/>
      <c r="I104" s="244"/>
      <c r="J104" s="245"/>
      <c r="K104" s="39"/>
      <c r="L104" s="243"/>
      <c r="M104" s="243"/>
      <c r="N104" s="243"/>
      <c r="O104" s="243"/>
      <c r="P104" s="243"/>
      <c r="Q104" s="17" t="s">
        <v>148</v>
      </c>
      <c r="R104" s="18" t="s">
        <v>149</v>
      </c>
      <c r="S104" s="8" t="s">
        <v>81</v>
      </c>
      <c r="T104" s="90">
        <v>2718.23</v>
      </c>
      <c r="U104" s="98" t="s">
        <v>64</v>
      </c>
      <c r="V104" s="98">
        <f>T104-T103</f>
        <v>471.76000000000022</v>
      </c>
      <c r="W104" s="472"/>
      <c r="X104" s="306"/>
      <c r="Y104" s="244"/>
      <c r="Z104" s="243"/>
      <c r="AA104" s="474"/>
      <c r="AB104" s="341" t="s">
        <v>150</v>
      </c>
      <c r="AC104" s="233"/>
      <c r="AD104" s="40"/>
    </row>
    <row r="105" spans="1:30" ht="71.25" customHeight="1" x14ac:dyDescent="0.25">
      <c r="A105" s="245"/>
      <c r="B105" s="243"/>
      <c r="C105" s="244"/>
      <c r="D105" s="243"/>
      <c r="E105" s="244"/>
      <c r="F105" s="244"/>
      <c r="G105" s="245"/>
      <c r="H105" s="244"/>
      <c r="I105" s="244"/>
      <c r="J105" s="245"/>
      <c r="K105" s="39"/>
      <c r="L105" s="243"/>
      <c r="M105" s="243"/>
      <c r="N105" s="243"/>
      <c r="O105" s="243"/>
      <c r="P105" s="243"/>
      <c r="Q105" s="17" t="s">
        <v>151</v>
      </c>
      <c r="R105" s="18" t="s">
        <v>152</v>
      </c>
      <c r="S105" s="8" t="s">
        <v>81</v>
      </c>
      <c r="T105" s="90">
        <v>1195.6199999999999</v>
      </c>
      <c r="U105" s="98" t="s">
        <v>64</v>
      </c>
      <c r="V105" s="98">
        <v>0</v>
      </c>
      <c r="W105" s="472"/>
      <c r="X105" s="306"/>
      <c r="Y105" s="244"/>
      <c r="Z105" s="243"/>
      <c r="AA105" s="474"/>
      <c r="AB105" s="341"/>
      <c r="AC105" s="233"/>
      <c r="AD105" s="40"/>
    </row>
    <row r="106" spans="1:30" ht="71.25" customHeight="1" x14ac:dyDescent="0.25">
      <c r="A106" s="245"/>
      <c r="B106" s="243"/>
      <c r="C106" s="244"/>
      <c r="D106" s="243"/>
      <c r="E106" s="244"/>
      <c r="F106" s="244"/>
      <c r="G106" s="245"/>
      <c r="H106" s="244"/>
      <c r="I106" s="244"/>
      <c r="J106" s="245"/>
      <c r="K106" s="39"/>
      <c r="L106" s="243"/>
      <c r="M106" s="243"/>
      <c r="N106" s="243"/>
      <c r="O106" s="243"/>
      <c r="P106" s="243"/>
      <c r="Q106" s="17" t="s">
        <v>153</v>
      </c>
      <c r="R106" s="18" t="s">
        <v>154</v>
      </c>
      <c r="S106" s="8" t="s">
        <v>81</v>
      </c>
      <c r="T106" s="90">
        <v>1446.7</v>
      </c>
      <c r="U106" s="98" t="s">
        <v>64</v>
      </c>
      <c r="V106" s="98">
        <f>T106-T105</f>
        <v>251.08000000000015</v>
      </c>
      <c r="W106" s="472"/>
      <c r="X106" s="306"/>
      <c r="Y106" s="244"/>
      <c r="Z106" s="243"/>
      <c r="AA106" s="474"/>
      <c r="AB106" s="27"/>
      <c r="AC106" s="233"/>
      <c r="AD106" s="40"/>
    </row>
    <row r="107" spans="1:30" ht="71.25" customHeight="1" x14ac:dyDescent="0.25">
      <c r="A107" s="245"/>
      <c r="B107" s="243"/>
      <c r="C107" s="244"/>
      <c r="D107" s="243"/>
      <c r="E107" s="244"/>
      <c r="F107" s="244"/>
      <c r="G107" s="245"/>
      <c r="H107" s="244"/>
      <c r="I107" s="244"/>
      <c r="J107" s="245"/>
      <c r="K107" s="39"/>
      <c r="L107" s="243"/>
      <c r="M107" s="243"/>
      <c r="N107" s="243"/>
      <c r="O107" s="243"/>
      <c r="P107" s="243"/>
      <c r="Q107" s="17" t="s">
        <v>155</v>
      </c>
      <c r="R107" s="18" t="s">
        <v>156</v>
      </c>
      <c r="S107" s="8" t="s">
        <v>81</v>
      </c>
      <c r="T107" s="90">
        <v>1416.95</v>
      </c>
      <c r="U107" s="98" t="s">
        <v>64</v>
      </c>
      <c r="V107" s="98">
        <v>0</v>
      </c>
      <c r="W107" s="472"/>
      <c r="X107" s="306"/>
      <c r="Y107" s="244"/>
      <c r="Z107" s="243"/>
      <c r="AA107" s="474"/>
      <c r="AB107" s="26"/>
      <c r="AC107" s="233"/>
      <c r="AD107" s="40"/>
    </row>
    <row r="108" spans="1:30" ht="71.25" customHeight="1" x14ac:dyDescent="0.25">
      <c r="A108" s="245"/>
      <c r="B108" s="243"/>
      <c r="C108" s="244"/>
      <c r="D108" s="243"/>
      <c r="E108" s="244"/>
      <c r="F108" s="244"/>
      <c r="G108" s="245"/>
      <c r="H108" s="244"/>
      <c r="I108" s="244"/>
      <c r="J108" s="245"/>
      <c r="K108" s="39"/>
      <c r="L108" s="243"/>
      <c r="M108" s="243"/>
      <c r="N108" s="243"/>
      <c r="O108" s="243"/>
      <c r="P108" s="243"/>
      <c r="Q108" s="17" t="s">
        <v>157</v>
      </c>
      <c r="R108" s="18" t="s">
        <v>158</v>
      </c>
      <c r="S108" s="8" t="s">
        <v>81</v>
      </c>
      <c r="T108" s="90">
        <v>1714.51</v>
      </c>
      <c r="U108" s="98" t="s">
        <v>64</v>
      </c>
      <c r="V108" s="98">
        <f>T108-T107</f>
        <v>297.55999999999995</v>
      </c>
      <c r="W108" s="472"/>
      <c r="X108" s="306"/>
      <c r="Y108" s="244"/>
      <c r="Z108" s="243"/>
      <c r="AA108" s="474"/>
      <c r="AB108" s="22"/>
      <c r="AC108" s="233"/>
      <c r="AD108" s="40"/>
    </row>
    <row r="109" spans="1:30" ht="71.25" customHeight="1" x14ac:dyDescent="0.25">
      <c r="A109" s="245"/>
      <c r="B109" s="243"/>
      <c r="C109" s="244"/>
      <c r="D109" s="243"/>
      <c r="E109" s="244"/>
      <c r="F109" s="244"/>
      <c r="G109" s="245"/>
      <c r="H109" s="244"/>
      <c r="I109" s="244"/>
      <c r="J109" s="245"/>
      <c r="K109" s="39"/>
      <c r="L109" s="243"/>
      <c r="M109" s="243"/>
      <c r="N109" s="243"/>
      <c r="O109" s="243"/>
      <c r="P109" s="243"/>
      <c r="Q109" s="17" t="s">
        <v>159</v>
      </c>
      <c r="R109" s="18" t="s">
        <v>160</v>
      </c>
      <c r="S109" s="8" t="s">
        <v>81</v>
      </c>
      <c r="T109" s="90">
        <v>1774.64</v>
      </c>
      <c r="U109" s="98" t="s">
        <v>64</v>
      </c>
      <c r="V109" s="98">
        <v>0</v>
      </c>
      <c r="W109" s="472"/>
      <c r="X109" s="306"/>
      <c r="Y109" s="244"/>
      <c r="Z109" s="243"/>
      <c r="AA109" s="474"/>
      <c r="AB109" s="27"/>
      <c r="AC109" s="233"/>
      <c r="AD109" s="40"/>
    </row>
    <row r="110" spans="1:30" ht="71.25" customHeight="1" x14ac:dyDescent="0.25">
      <c r="A110" s="245"/>
      <c r="B110" s="243"/>
      <c r="C110" s="244"/>
      <c r="D110" s="243"/>
      <c r="E110" s="244"/>
      <c r="F110" s="244"/>
      <c r="G110" s="245"/>
      <c r="H110" s="244"/>
      <c r="I110" s="244"/>
      <c r="J110" s="245"/>
      <c r="K110" s="39"/>
      <c r="L110" s="243"/>
      <c r="M110" s="243"/>
      <c r="N110" s="243"/>
      <c r="O110" s="243"/>
      <c r="P110" s="243"/>
      <c r="Q110" s="17" t="s">
        <v>161</v>
      </c>
      <c r="R110" s="18" t="s">
        <v>162</v>
      </c>
      <c r="S110" s="8" t="s">
        <v>81</v>
      </c>
      <c r="T110" s="90">
        <v>2143.6799999999998</v>
      </c>
      <c r="U110" s="98" t="s">
        <v>64</v>
      </c>
      <c r="V110" s="98">
        <f>T110-T109</f>
        <v>369.03999999999974</v>
      </c>
      <c r="W110" s="472"/>
      <c r="X110" s="306"/>
      <c r="Y110" s="244"/>
      <c r="Z110" s="243"/>
      <c r="AA110" s="474"/>
      <c r="AB110" s="22"/>
      <c r="AC110" s="233"/>
      <c r="AD110" s="40"/>
    </row>
    <row r="111" spans="1:30" ht="71.25" customHeight="1" x14ac:dyDescent="0.25">
      <c r="A111" s="245"/>
      <c r="B111" s="243"/>
      <c r="C111" s="244"/>
      <c r="D111" s="243"/>
      <c r="E111" s="244"/>
      <c r="F111" s="244"/>
      <c r="G111" s="245"/>
      <c r="H111" s="244"/>
      <c r="I111" s="244"/>
      <c r="J111" s="245"/>
      <c r="K111" s="39"/>
      <c r="L111" s="243"/>
      <c r="M111" s="243"/>
      <c r="N111" s="243"/>
      <c r="O111" s="243"/>
      <c r="P111" s="243"/>
      <c r="Q111" s="17" t="s">
        <v>163</v>
      </c>
      <c r="R111" s="18" t="s">
        <v>164</v>
      </c>
      <c r="S111" s="8" t="s">
        <v>81</v>
      </c>
      <c r="T111" s="90">
        <v>2600.9699999999998</v>
      </c>
      <c r="U111" s="98" t="s">
        <v>64</v>
      </c>
      <c r="V111" s="98">
        <v>0</v>
      </c>
      <c r="W111" s="472"/>
      <c r="X111" s="306"/>
      <c r="Y111" s="244"/>
      <c r="Z111" s="243"/>
      <c r="AA111" s="474"/>
      <c r="AB111" s="22"/>
      <c r="AC111" s="233"/>
      <c r="AD111" s="40"/>
    </row>
    <row r="112" spans="1:30" ht="71.25" customHeight="1" x14ac:dyDescent="0.25">
      <c r="A112" s="238"/>
      <c r="B112" s="227"/>
      <c r="C112" s="229"/>
      <c r="D112" s="227"/>
      <c r="E112" s="229"/>
      <c r="F112" s="229"/>
      <c r="G112" s="238"/>
      <c r="H112" s="229"/>
      <c r="I112" s="229"/>
      <c r="J112" s="238"/>
      <c r="K112" s="38"/>
      <c r="L112" s="227"/>
      <c r="M112" s="227"/>
      <c r="N112" s="227"/>
      <c r="O112" s="227"/>
      <c r="P112" s="227"/>
      <c r="Q112" s="17" t="s">
        <v>165</v>
      </c>
      <c r="R112" s="18" t="s">
        <v>166</v>
      </c>
      <c r="S112" s="8" t="s">
        <v>81</v>
      </c>
      <c r="T112" s="90">
        <v>3147.17</v>
      </c>
      <c r="U112" s="98" t="s">
        <v>64</v>
      </c>
      <c r="V112" s="98">
        <f>T112-T111</f>
        <v>546.20000000000027</v>
      </c>
      <c r="W112" s="472"/>
      <c r="X112" s="240"/>
      <c r="Y112" s="229"/>
      <c r="Z112" s="227"/>
      <c r="AA112" s="473"/>
      <c r="AB112" s="23"/>
      <c r="AC112" s="233"/>
      <c r="AD112" s="40"/>
    </row>
    <row r="113" spans="1:30" ht="71.25" customHeight="1" x14ac:dyDescent="0.25">
      <c r="A113" s="237"/>
      <c r="B113" s="226" t="s">
        <v>132</v>
      </c>
      <c r="C113" s="228" t="s">
        <v>74</v>
      </c>
      <c r="D113" s="226" t="s">
        <v>133</v>
      </c>
      <c r="E113" s="228" t="s">
        <v>34</v>
      </c>
      <c r="F113" s="228" t="s">
        <v>34</v>
      </c>
      <c r="G113" s="237"/>
      <c r="H113" s="228" t="s">
        <v>34</v>
      </c>
      <c r="I113" s="228" t="s">
        <v>34</v>
      </c>
      <c r="J113" s="237"/>
      <c r="K113" s="37"/>
      <c r="L113" s="226" t="s">
        <v>167</v>
      </c>
      <c r="M113" s="226" t="s">
        <v>135</v>
      </c>
      <c r="N113" s="226" t="s">
        <v>34</v>
      </c>
      <c r="O113" s="226" t="s">
        <v>60</v>
      </c>
      <c r="P113" s="226" t="s">
        <v>74</v>
      </c>
      <c r="Q113" s="17" t="s">
        <v>136</v>
      </c>
      <c r="R113" s="18" t="s">
        <v>137</v>
      </c>
      <c r="S113" s="8" t="s">
        <v>82</v>
      </c>
      <c r="T113" s="90">
        <v>1635.76</v>
      </c>
      <c r="U113" s="98" t="s">
        <v>64</v>
      </c>
      <c r="V113" s="98">
        <v>0</v>
      </c>
      <c r="W113" s="472">
        <v>46113</v>
      </c>
      <c r="X113" s="239"/>
      <c r="Y113" s="226" t="s">
        <v>138</v>
      </c>
      <c r="Z113" s="226" t="s">
        <v>139</v>
      </c>
      <c r="AA113" s="300" t="s">
        <v>140</v>
      </c>
      <c r="AB113" s="21" t="s">
        <v>141</v>
      </c>
      <c r="AC113" s="342" t="s">
        <v>142</v>
      </c>
      <c r="AD113" s="40"/>
    </row>
    <row r="114" spans="1:30" ht="71.25" customHeight="1" x14ac:dyDescent="0.25">
      <c r="A114" s="245"/>
      <c r="B114" s="243"/>
      <c r="C114" s="244"/>
      <c r="D114" s="243"/>
      <c r="E114" s="244"/>
      <c r="F114" s="244"/>
      <c r="G114" s="245"/>
      <c r="H114" s="244"/>
      <c r="I114" s="244"/>
      <c r="J114" s="245"/>
      <c r="K114" s="39"/>
      <c r="L114" s="243"/>
      <c r="M114" s="243"/>
      <c r="N114" s="243"/>
      <c r="O114" s="243"/>
      <c r="P114" s="243"/>
      <c r="Q114" s="17" t="s">
        <v>143</v>
      </c>
      <c r="R114" s="18" t="s">
        <v>144</v>
      </c>
      <c r="S114" s="8" t="s">
        <v>82</v>
      </c>
      <c r="T114" s="90">
        <v>1979.27</v>
      </c>
      <c r="U114" s="98" t="s">
        <v>64</v>
      </c>
      <c r="V114" s="98">
        <f>T114-T113</f>
        <v>343.51</v>
      </c>
      <c r="W114" s="472"/>
      <c r="X114" s="306"/>
      <c r="Y114" s="244"/>
      <c r="Z114" s="243"/>
      <c r="AA114" s="474"/>
      <c r="AB114" s="243" t="s">
        <v>145</v>
      </c>
      <c r="AC114" s="342"/>
      <c r="AD114" s="40"/>
    </row>
    <row r="115" spans="1:30" ht="71.25" customHeight="1" x14ac:dyDescent="0.25">
      <c r="A115" s="245"/>
      <c r="B115" s="243"/>
      <c r="C115" s="244"/>
      <c r="D115" s="243"/>
      <c r="E115" s="244"/>
      <c r="F115" s="244"/>
      <c r="G115" s="245"/>
      <c r="H115" s="244"/>
      <c r="I115" s="244"/>
      <c r="J115" s="245"/>
      <c r="K115" s="39"/>
      <c r="L115" s="243"/>
      <c r="M115" s="243"/>
      <c r="N115" s="243"/>
      <c r="O115" s="243"/>
      <c r="P115" s="243"/>
      <c r="Q115" s="17" t="s">
        <v>146</v>
      </c>
      <c r="R115" s="18" t="s">
        <v>147</v>
      </c>
      <c r="S115" s="8" t="s">
        <v>82</v>
      </c>
      <c r="T115" s="90">
        <v>2331.65</v>
      </c>
      <c r="U115" s="98" t="s">
        <v>64</v>
      </c>
      <c r="V115" s="98">
        <v>0</v>
      </c>
      <c r="W115" s="472"/>
      <c r="X115" s="306"/>
      <c r="Y115" s="244"/>
      <c r="Z115" s="243"/>
      <c r="AA115" s="474"/>
      <c r="AB115" s="243"/>
      <c r="AC115" s="342"/>
      <c r="AD115" s="40"/>
    </row>
    <row r="116" spans="1:30" ht="71.25" customHeight="1" x14ac:dyDescent="0.25">
      <c r="A116" s="245"/>
      <c r="B116" s="243"/>
      <c r="C116" s="244"/>
      <c r="D116" s="243"/>
      <c r="E116" s="244"/>
      <c r="F116" s="244"/>
      <c r="G116" s="245"/>
      <c r="H116" s="244"/>
      <c r="I116" s="244"/>
      <c r="J116" s="245"/>
      <c r="K116" s="39"/>
      <c r="L116" s="243"/>
      <c r="M116" s="243"/>
      <c r="N116" s="243"/>
      <c r="O116" s="243"/>
      <c r="P116" s="243"/>
      <c r="Q116" s="17" t="s">
        <v>148</v>
      </c>
      <c r="R116" s="18" t="s">
        <v>149</v>
      </c>
      <c r="S116" s="8" t="s">
        <v>82</v>
      </c>
      <c r="T116" s="90">
        <v>2821.3</v>
      </c>
      <c r="U116" s="98" t="s">
        <v>64</v>
      </c>
      <c r="V116" s="98">
        <f>T116-T115</f>
        <v>489.65000000000009</v>
      </c>
      <c r="W116" s="472"/>
      <c r="X116" s="306"/>
      <c r="Y116" s="244"/>
      <c r="Z116" s="243"/>
      <c r="AA116" s="474"/>
      <c r="AB116" s="341" t="s">
        <v>150</v>
      </c>
      <c r="AC116" s="342"/>
      <c r="AD116" s="40"/>
    </row>
    <row r="117" spans="1:30" ht="71.25" customHeight="1" x14ac:dyDescent="0.25">
      <c r="A117" s="245"/>
      <c r="B117" s="243"/>
      <c r="C117" s="244"/>
      <c r="D117" s="243"/>
      <c r="E117" s="244"/>
      <c r="F117" s="244"/>
      <c r="G117" s="245"/>
      <c r="H117" s="244"/>
      <c r="I117" s="244"/>
      <c r="J117" s="245"/>
      <c r="K117" s="39"/>
      <c r="L117" s="243"/>
      <c r="M117" s="243"/>
      <c r="N117" s="243"/>
      <c r="O117" s="243"/>
      <c r="P117" s="243"/>
      <c r="Q117" s="17" t="s">
        <v>151</v>
      </c>
      <c r="R117" s="18" t="s">
        <v>152</v>
      </c>
      <c r="S117" s="8" t="s">
        <v>82</v>
      </c>
      <c r="T117" s="90">
        <v>1240.95</v>
      </c>
      <c r="U117" s="98" t="s">
        <v>64</v>
      </c>
      <c r="V117" s="98">
        <v>0</v>
      </c>
      <c r="W117" s="472"/>
      <c r="X117" s="306"/>
      <c r="Y117" s="244"/>
      <c r="Z117" s="243"/>
      <c r="AA117" s="474"/>
      <c r="AB117" s="341"/>
      <c r="AC117" s="342"/>
      <c r="AD117" s="40"/>
    </row>
    <row r="118" spans="1:30" ht="71.25" customHeight="1" x14ac:dyDescent="0.25">
      <c r="A118" s="245"/>
      <c r="B118" s="243"/>
      <c r="C118" s="244"/>
      <c r="D118" s="243"/>
      <c r="E118" s="244"/>
      <c r="F118" s="244"/>
      <c r="G118" s="245"/>
      <c r="H118" s="244"/>
      <c r="I118" s="244"/>
      <c r="J118" s="245"/>
      <c r="K118" s="39"/>
      <c r="L118" s="243"/>
      <c r="M118" s="243"/>
      <c r="N118" s="243"/>
      <c r="O118" s="243"/>
      <c r="P118" s="243"/>
      <c r="Q118" s="17" t="s">
        <v>153</v>
      </c>
      <c r="R118" s="18" t="s">
        <v>154</v>
      </c>
      <c r="S118" s="8" t="s">
        <v>82</v>
      </c>
      <c r="T118" s="90">
        <v>1501.55</v>
      </c>
      <c r="U118" s="98" t="s">
        <v>64</v>
      </c>
      <c r="V118" s="98">
        <f>T118-T117</f>
        <v>260.59999999999991</v>
      </c>
      <c r="W118" s="472"/>
      <c r="X118" s="306"/>
      <c r="Y118" s="244"/>
      <c r="Z118" s="243"/>
      <c r="AA118" s="474"/>
      <c r="AB118" s="27"/>
      <c r="AC118" s="342"/>
      <c r="AD118" s="40"/>
    </row>
    <row r="119" spans="1:30" ht="71.25" customHeight="1" x14ac:dyDescent="0.25">
      <c r="A119" s="245"/>
      <c r="B119" s="243"/>
      <c r="C119" s="244"/>
      <c r="D119" s="243"/>
      <c r="E119" s="244"/>
      <c r="F119" s="244"/>
      <c r="G119" s="245"/>
      <c r="H119" s="244"/>
      <c r="I119" s="244"/>
      <c r="J119" s="245"/>
      <c r="K119" s="39"/>
      <c r="L119" s="243"/>
      <c r="M119" s="243"/>
      <c r="N119" s="243"/>
      <c r="O119" s="243"/>
      <c r="P119" s="243"/>
      <c r="Q119" s="17" t="s">
        <v>155</v>
      </c>
      <c r="R119" s="18" t="s">
        <v>156</v>
      </c>
      <c r="S119" s="8" t="s">
        <v>82</v>
      </c>
      <c r="T119" s="90">
        <v>1470.68</v>
      </c>
      <c r="U119" s="98" t="s">
        <v>64</v>
      </c>
      <c r="V119" s="98">
        <v>0</v>
      </c>
      <c r="W119" s="472"/>
      <c r="X119" s="306"/>
      <c r="Y119" s="244"/>
      <c r="Z119" s="243"/>
      <c r="AA119" s="474"/>
      <c r="AB119" s="26"/>
      <c r="AC119" s="342"/>
      <c r="AD119" s="40"/>
    </row>
    <row r="120" spans="1:30" ht="71.25" customHeight="1" x14ac:dyDescent="0.25">
      <c r="A120" s="245"/>
      <c r="B120" s="243"/>
      <c r="C120" s="244"/>
      <c r="D120" s="243"/>
      <c r="E120" s="244"/>
      <c r="F120" s="244"/>
      <c r="G120" s="245"/>
      <c r="H120" s="244"/>
      <c r="I120" s="244"/>
      <c r="J120" s="245"/>
      <c r="K120" s="39"/>
      <c r="L120" s="243"/>
      <c r="M120" s="243"/>
      <c r="N120" s="243"/>
      <c r="O120" s="243"/>
      <c r="P120" s="243"/>
      <c r="Q120" s="17" t="s">
        <v>157</v>
      </c>
      <c r="R120" s="18" t="s">
        <v>158</v>
      </c>
      <c r="S120" s="8" t="s">
        <v>82</v>
      </c>
      <c r="T120" s="90">
        <v>1779.52</v>
      </c>
      <c r="U120" s="98" t="s">
        <v>64</v>
      </c>
      <c r="V120" s="98">
        <f>T120-T119</f>
        <v>308.83999999999992</v>
      </c>
      <c r="W120" s="472"/>
      <c r="X120" s="306"/>
      <c r="Y120" s="244"/>
      <c r="Z120" s="243"/>
      <c r="AA120" s="474"/>
      <c r="AB120" s="22"/>
      <c r="AC120" s="342"/>
      <c r="AD120" s="40"/>
    </row>
    <row r="121" spans="1:30" ht="71.25" customHeight="1" x14ac:dyDescent="0.25">
      <c r="A121" s="245"/>
      <c r="B121" s="243"/>
      <c r="C121" s="244"/>
      <c r="D121" s="243"/>
      <c r="E121" s="244"/>
      <c r="F121" s="244"/>
      <c r="G121" s="245"/>
      <c r="H121" s="244"/>
      <c r="I121" s="244"/>
      <c r="J121" s="245"/>
      <c r="K121" s="39"/>
      <c r="L121" s="243"/>
      <c r="M121" s="243"/>
      <c r="N121" s="243"/>
      <c r="O121" s="243"/>
      <c r="P121" s="243"/>
      <c r="Q121" s="17" t="s">
        <v>159</v>
      </c>
      <c r="R121" s="18" t="s">
        <v>160</v>
      </c>
      <c r="S121" s="8" t="s">
        <v>82</v>
      </c>
      <c r="T121" s="90">
        <v>1838.82</v>
      </c>
      <c r="U121" s="98" t="s">
        <v>64</v>
      </c>
      <c r="V121" s="98">
        <v>0</v>
      </c>
      <c r="W121" s="472"/>
      <c r="X121" s="306"/>
      <c r="Y121" s="244"/>
      <c r="Z121" s="243"/>
      <c r="AA121" s="474"/>
      <c r="AB121" s="27"/>
      <c r="AC121" s="342"/>
      <c r="AD121" s="40"/>
    </row>
    <row r="122" spans="1:30" ht="71.25" customHeight="1" x14ac:dyDescent="0.25">
      <c r="A122" s="245"/>
      <c r="B122" s="243"/>
      <c r="C122" s="244"/>
      <c r="D122" s="243"/>
      <c r="E122" s="244"/>
      <c r="F122" s="244"/>
      <c r="G122" s="245"/>
      <c r="H122" s="244"/>
      <c r="I122" s="244"/>
      <c r="J122" s="245"/>
      <c r="K122" s="39"/>
      <c r="L122" s="243"/>
      <c r="M122" s="243"/>
      <c r="N122" s="243"/>
      <c r="O122" s="243"/>
      <c r="P122" s="243"/>
      <c r="Q122" s="17" t="s">
        <v>161</v>
      </c>
      <c r="R122" s="18" t="s">
        <v>162</v>
      </c>
      <c r="S122" s="8" t="s">
        <v>82</v>
      </c>
      <c r="T122" s="90">
        <v>2224.9699999999998</v>
      </c>
      <c r="U122" s="98" t="s">
        <v>64</v>
      </c>
      <c r="V122" s="98">
        <f>T122-T121</f>
        <v>386.14999999999986</v>
      </c>
      <c r="W122" s="472"/>
      <c r="X122" s="306"/>
      <c r="Y122" s="244"/>
      <c r="Z122" s="243"/>
      <c r="AA122" s="474"/>
      <c r="AB122" s="22"/>
      <c r="AC122" s="342"/>
      <c r="AD122" s="40"/>
    </row>
    <row r="123" spans="1:30" ht="71.25" customHeight="1" x14ac:dyDescent="0.25">
      <c r="A123" s="245"/>
      <c r="B123" s="243"/>
      <c r="C123" s="244"/>
      <c r="D123" s="243"/>
      <c r="E123" s="244"/>
      <c r="F123" s="244"/>
      <c r="G123" s="245"/>
      <c r="H123" s="244"/>
      <c r="I123" s="244"/>
      <c r="J123" s="245"/>
      <c r="K123" s="39"/>
      <c r="L123" s="243"/>
      <c r="M123" s="243"/>
      <c r="N123" s="243"/>
      <c r="O123" s="243"/>
      <c r="P123" s="243"/>
      <c r="Q123" s="17" t="s">
        <v>163</v>
      </c>
      <c r="R123" s="18" t="s">
        <v>164</v>
      </c>
      <c r="S123" s="8" t="s">
        <v>82</v>
      </c>
      <c r="T123" s="90">
        <v>2699.59</v>
      </c>
      <c r="U123" s="98" t="s">
        <v>64</v>
      </c>
      <c r="V123" s="98">
        <v>0</v>
      </c>
      <c r="W123" s="472"/>
      <c r="X123" s="306"/>
      <c r="Y123" s="244"/>
      <c r="Z123" s="243"/>
      <c r="AA123" s="474"/>
      <c r="AB123" s="22"/>
      <c r="AC123" s="342"/>
      <c r="AD123" s="40"/>
    </row>
    <row r="124" spans="1:30" ht="71.25" customHeight="1" x14ac:dyDescent="0.25">
      <c r="A124" s="238"/>
      <c r="B124" s="227"/>
      <c r="C124" s="229"/>
      <c r="D124" s="227"/>
      <c r="E124" s="229"/>
      <c r="F124" s="229"/>
      <c r="G124" s="238"/>
      <c r="H124" s="229"/>
      <c r="I124" s="229"/>
      <c r="J124" s="238"/>
      <c r="K124" s="38"/>
      <c r="L124" s="227"/>
      <c r="M124" s="227"/>
      <c r="N124" s="227"/>
      <c r="O124" s="227"/>
      <c r="P124" s="227"/>
      <c r="Q124" s="17" t="s">
        <v>165</v>
      </c>
      <c r="R124" s="18" t="s">
        <v>166</v>
      </c>
      <c r="S124" s="8" t="s">
        <v>82</v>
      </c>
      <c r="T124" s="90">
        <v>3266.5</v>
      </c>
      <c r="U124" s="98" t="s">
        <v>64</v>
      </c>
      <c r="V124" s="98">
        <f>T124-T123</f>
        <v>566.90999999999985</v>
      </c>
      <c r="W124" s="472"/>
      <c r="X124" s="240"/>
      <c r="Y124" s="229"/>
      <c r="Z124" s="227"/>
      <c r="AA124" s="473"/>
      <c r="AB124" s="23"/>
      <c r="AC124" s="342"/>
      <c r="AD124" s="40"/>
    </row>
    <row r="125" spans="1:30" ht="49.95" customHeight="1" x14ac:dyDescent="0.25">
      <c r="A125" s="237"/>
      <c r="B125" s="226" t="s">
        <v>168</v>
      </c>
      <c r="C125" s="242" t="s">
        <v>74</v>
      </c>
      <c r="D125" s="226" t="s">
        <v>169</v>
      </c>
      <c r="E125" s="228" t="s">
        <v>34</v>
      </c>
      <c r="F125" s="228" t="s">
        <v>34</v>
      </c>
      <c r="G125" s="237"/>
      <c r="H125" s="228" t="s">
        <v>34</v>
      </c>
      <c r="I125" s="228" t="s">
        <v>34</v>
      </c>
      <c r="J125" s="237"/>
      <c r="K125" s="37"/>
      <c r="L125" s="226" t="s">
        <v>170</v>
      </c>
      <c r="M125" s="228" t="s">
        <v>171</v>
      </c>
      <c r="N125" s="228" t="s">
        <v>34</v>
      </c>
      <c r="O125" s="226" t="s">
        <v>60</v>
      </c>
      <c r="P125" s="226" t="s">
        <v>74</v>
      </c>
      <c r="Q125" s="17" t="s">
        <v>172</v>
      </c>
      <c r="R125" s="18" t="s">
        <v>173</v>
      </c>
      <c r="S125" s="44" t="s">
        <v>41</v>
      </c>
      <c r="T125" s="50">
        <v>869.27</v>
      </c>
      <c r="U125" s="50" t="s">
        <v>64</v>
      </c>
      <c r="V125" s="50">
        <v>0</v>
      </c>
      <c r="W125" s="239">
        <v>44622</v>
      </c>
      <c r="X125" s="239"/>
      <c r="Y125" s="226" t="s">
        <v>174</v>
      </c>
      <c r="Z125" s="226" t="s">
        <v>175</v>
      </c>
      <c r="AA125" s="300" t="s">
        <v>176</v>
      </c>
      <c r="AB125" s="439" t="s">
        <v>177</v>
      </c>
      <c r="AC125" s="233" t="s">
        <v>178</v>
      </c>
      <c r="AD125" s="40"/>
    </row>
    <row r="126" spans="1:30" ht="43.2" customHeight="1" x14ac:dyDescent="0.25">
      <c r="A126" s="238"/>
      <c r="B126" s="227"/>
      <c r="C126" s="242"/>
      <c r="D126" s="227"/>
      <c r="E126" s="229"/>
      <c r="F126" s="229"/>
      <c r="G126" s="238"/>
      <c r="H126" s="229"/>
      <c r="I126" s="229"/>
      <c r="J126" s="238"/>
      <c r="K126" s="38"/>
      <c r="L126" s="227"/>
      <c r="M126" s="229"/>
      <c r="N126" s="229"/>
      <c r="O126" s="227"/>
      <c r="P126" s="227"/>
      <c r="Q126" s="17" t="s">
        <v>179</v>
      </c>
      <c r="R126" s="18" t="s">
        <v>180</v>
      </c>
      <c r="S126" s="44" t="s">
        <v>41</v>
      </c>
      <c r="T126" s="50">
        <v>1051.81</v>
      </c>
      <c r="U126" s="50" t="s">
        <v>64</v>
      </c>
      <c r="V126" s="50">
        <v>182.54</v>
      </c>
      <c r="W126" s="229"/>
      <c r="X126" s="240"/>
      <c r="Y126" s="229"/>
      <c r="Z126" s="227"/>
      <c r="AA126" s="336"/>
      <c r="AB126" s="387"/>
      <c r="AC126" s="233"/>
      <c r="AD126" s="40"/>
    </row>
    <row r="127" spans="1:30" ht="39" customHeight="1" x14ac:dyDescent="0.25">
      <c r="A127" s="237"/>
      <c r="B127" s="234" t="s">
        <v>168</v>
      </c>
      <c r="C127" s="242" t="s">
        <v>74</v>
      </c>
      <c r="D127" s="234" t="s">
        <v>169</v>
      </c>
      <c r="E127" s="228" t="s">
        <v>34</v>
      </c>
      <c r="F127" s="228" t="s">
        <v>34</v>
      </c>
      <c r="G127" s="237"/>
      <c r="H127" s="228" t="s">
        <v>34</v>
      </c>
      <c r="I127" s="228" t="s">
        <v>34</v>
      </c>
      <c r="J127" s="237"/>
      <c r="K127" s="237"/>
      <c r="L127" s="226" t="s">
        <v>170</v>
      </c>
      <c r="M127" s="228" t="s">
        <v>171</v>
      </c>
      <c r="N127" s="228" t="s">
        <v>34</v>
      </c>
      <c r="O127" s="226" t="s">
        <v>60</v>
      </c>
      <c r="P127" s="226" t="s">
        <v>74</v>
      </c>
      <c r="Q127" s="5" t="s">
        <v>181</v>
      </c>
      <c r="R127" s="18" t="s">
        <v>182</v>
      </c>
      <c r="S127" s="3" t="s">
        <v>79</v>
      </c>
      <c r="T127" s="50">
        <v>896.72</v>
      </c>
      <c r="U127" s="50" t="s">
        <v>64</v>
      </c>
      <c r="V127" s="50">
        <v>0</v>
      </c>
      <c r="W127" s="239">
        <v>44838</v>
      </c>
      <c r="X127" s="228"/>
      <c r="Y127" s="226" t="s">
        <v>183</v>
      </c>
      <c r="Z127" s="226" t="s">
        <v>184</v>
      </c>
      <c r="AA127" s="300" t="s">
        <v>176</v>
      </c>
      <c r="AB127" s="340" t="s">
        <v>185</v>
      </c>
      <c r="AC127" s="233" t="s">
        <v>186</v>
      </c>
      <c r="AD127" s="340" t="s">
        <v>187</v>
      </c>
    </row>
    <row r="128" spans="1:30" ht="49.95" customHeight="1" x14ac:dyDescent="0.25">
      <c r="A128" s="245"/>
      <c r="B128" s="234"/>
      <c r="C128" s="242"/>
      <c r="D128" s="234"/>
      <c r="E128" s="244"/>
      <c r="F128" s="244"/>
      <c r="G128" s="245"/>
      <c r="H128" s="244"/>
      <c r="I128" s="244"/>
      <c r="J128" s="245"/>
      <c r="K128" s="245"/>
      <c r="L128" s="243"/>
      <c r="M128" s="244"/>
      <c r="N128" s="244"/>
      <c r="O128" s="243"/>
      <c r="P128" s="243"/>
      <c r="Q128" s="5" t="s">
        <v>188</v>
      </c>
      <c r="R128" s="18" t="s">
        <v>189</v>
      </c>
      <c r="S128" s="3" t="s">
        <v>79</v>
      </c>
      <c r="T128" s="50">
        <v>1085.03</v>
      </c>
      <c r="U128" s="50" t="s">
        <v>64</v>
      </c>
      <c r="V128" s="50">
        <v>188.30999999999995</v>
      </c>
      <c r="W128" s="244"/>
      <c r="X128" s="244"/>
      <c r="Y128" s="243"/>
      <c r="Z128" s="243"/>
      <c r="AA128" s="301"/>
      <c r="AB128" s="341"/>
      <c r="AC128" s="233"/>
      <c r="AD128" s="341"/>
    </row>
    <row r="129" spans="1:30" ht="44.4" customHeight="1" x14ac:dyDescent="0.25">
      <c r="A129" s="245"/>
      <c r="B129" s="234"/>
      <c r="C129" s="242"/>
      <c r="D129" s="234"/>
      <c r="E129" s="244"/>
      <c r="F129" s="244"/>
      <c r="G129" s="245"/>
      <c r="H129" s="244"/>
      <c r="I129" s="244"/>
      <c r="J129" s="245"/>
      <c r="K129" s="245"/>
      <c r="L129" s="243"/>
      <c r="M129" s="244"/>
      <c r="N129" s="244"/>
      <c r="O129" s="243"/>
      <c r="P129" s="243"/>
      <c r="Q129" s="5" t="s">
        <v>190</v>
      </c>
      <c r="R129" s="18" t="s">
        <v>191</v>
      </c>
      <c r="S129" s="3" t="s">
        <v>79</v>
      </c>
      <c r="T129" s="50">
        <v>756.4</v>
      </c>
      <c r="U129" s="50" t="s">
        <v>64</v>
      </c>
      <c r="V129" s="50">
        <v>0</v>
      </c>
      <c r="W129" s="244"/>
      <c r="X129" s="244"/>
      <c r="Y129" s="243"/>
      <c r="Z129" s="243"/>
      <c r="AA129" s="301"/>
      <c r="AB129" s="341"/>
      <c r="AC129" s="233"/>
      <c r="AD129" s="341"/>
    </row>
    <row r="130" spans="1:30" ht="67.5" customHeight="1" x14ac:dyDescent="0.25">
      <c r="A130" s="245"/>
      <c r="B130" s="234"/>
      <c r="C130" s="242"/>
      <c r="D130" s="234"/>
      <c r="E130" s="244"/>
      <c r="F130" s="244"/>
      <c r="G130" s="245"/>
      <c r="H130" s="244"/>
      <c r="I130" s="244"/>
      <c r="J130" s="245"/>
      <c r="K130" s="245"/>
      <c r="L130" s="243"/>
      <c r="M130" s="244"/>
      <c r="N130" s="244"/>
      <c r="O130" s="243"/>
      <c r="P130" s="243"/>
      <c r="Q130" s="5" t="s">
        <v>192</v>
      </c>
      <c r="R130" s="18" t="s">
        <v>193</v>
      </c>
      <c r="S130" s="3" t="s">
        <v>79</v>
      </c>
      <c r="T130" s="50">
        <v>915.24</v>
      </c>
      <c r="U130" s="50" t="s">
        <v>64</v>
      </c>
      <c r="V130" s="50">
        <v>158.84000000000003</v>
      </c>
      <c r="W130" s="244"/>
      <c r="X130" s="244"/>
      <c r="Y130" s="243"/>
      <c r="Z130" s="243"/>
      <c r="AA130" s="301"/>
      <c r="AB130" s="341"/>
      <c r="AC130" s="233"/>
      <c r="AD130" s="341"/>
    </row>
    <row r="131" spans="1:30" ht="69.75" customHeight="1" x14ac:dyDescent="0.25">
      <c r="A131" s="245"/>
      <c r="B131" s="234"/>
      <c r="C131" s="242"/>
      <c r="D131" s="234"/>
      <c r="E131" s="244"/>
      <c r="F131" s="244"/>
      <c r="G131" s="245"/>
      <c r="H131" s="244"/>
      <c r="I131" s="244"/>
      <c r="J131" s="245"/>
      <c r="K131" s="245"/>
      <c r="L131" s="243"/>
      <c r="M131" s="244"/>
      <c r="N131" s="244"/>
      <c r="O131" s="243"/>
      <c r="P131" s="243"/>
      <c r="Q131" s="5" t="s">
        <v>194</v>
      </c>
      <c r="R131" s="18" t="s">
        <v>195</v>
      </c>
      <c r="S131" s="3" t="s">
        <v>79</v>
      </c>
      <c r="T131" s="50">
        <v>576.91</v>
      </c>
      <c r="U131" s="50" t="s">
        <v>64</v>
      </c>
      <c r="V131" s="50">
        <v>0</v>
      </c>
      <c r="W131" s="244"/>
      <c r="X131" s="244"/>
      <c r="Y131" s="243"/>
      <c r="Z131" s="243"/>
      <c r="AA131" s="301"/>
      <c r="AB131" s="341"/>
      <c r="AC131" s="233"/>
      <c r="AD131" s="341"/>
    </row>
    <row r="132" spans="1:30" ht="61.95" customHeight="1" x14ac:dyDescent="0.25">
      <c r="A132" s="238"/>
      <c r="B132" s="234"/>
      <c r="C132" s="242"/>
      <c r="D132" s="234"/>
      <c r="E132" s="229"/>
      <c r="F132" s="229"/>
      <c r="G132" s="238"/>
      <c r="H132" s="229"/>
      <c r="I132" s="229"/>
      <c r="J132" s="238"/>
      <c r="K132" s="238"/>
      <c r="L132" s="227"/>
      <c r="M132" s="229"/>
      <c r="N132" s="229"/>
      <c r="O132" s="227"/>
      <c r="P132" s="227"/>
      <c r="Q132" s="5" t="s">
        <v>196</v>
      </c>
      <c r="R132" s="18" t="s">
        <v>197</v>
      </c>
      <c r="S132" s="3" t="s">
        <v>79</v>
      </c>
      <c r="T132" s="50">
        <v>698.06</v>
      </c>
      <c r="U132" s="50" t="s">
        <v>64</v>
      </c>
      <c r="V132" s="50">
        <v>121.14999999999998</v>
      </c>
      <c r="W132" s="229"/>
      <c r="X132" s="229"/>
      <c r="Y132" s="227"/>
      <c r="Z132" s="227"/>
      <c r="AA132" s="336"/>
      <c r="AB132" s="435"/>
      <c r="AC132" s="233"/>
      <c r="AD132" s="435"/>
    </row>
    <row r="133" spans="1:30" ht="39" customHeight="1" x14ac:dyDescent="0.25">
      <c r="A133" s="237"/>
      <c r="B133" s="234" t="s">
        <v>168</v>
      </c>
      <c r="C133" s="242" t="s">
        <v>74</v>
      </c>
      <c r="D133" s="234" t="s">
        <v>169</v>
      </c>
      <c r="E133" s="228" t="s">
        <v>34</v>
      </c>
      <c r="F133" s="228" t="s">
        <v>34</v>
      </c>
      <c r="G133" s="237"/>
      <c r="H133" s="228" t="s">
        <v>34</v>
      </c>
      <c r="I133" s="228" t="s">
        <v>34</v>
      </c>
      <c r="J133" s="237"/>
      <c r="K133" s="237"/>
      <c r="L133" s="226" t="s">
        <v>170</v>
      </c>
      <c r="M133" s="228" t="s">
        <v>171</v>
      </c>
      <c r="N133" s="228" t="s">
        <v>34</v>
      </c>
      <c r="O133" s="226" t="s">
        <v>60</v>
      </c>
      <c r="P133" s="226" t="s">
        <v>74</v>
      </c>
      <c r="Q133" s="5" t="s">
        <v>181</v>
      </c>
      <c r="R133" s="18" t="s">
        <v>182</v>
      </c>
      <c r="S133" s="3" t="s">
        <v>80</v>
      </c>
      <c r="T133" s="87">
        <v>1073.42</v>
      </c>
      <c r="U133" s="50" t="s">
        <v>64</v>
      </c>
      <c r="V133" s="50">
        <v>0</v>
      </c>
      <c r="W133" s="239">
        <v>45015</v>
      </c>
      <c r="X133" s="228"/>
      <c r="Y133" s="226" t="s">
        <v>183</v>
      </c>
      <c r="Z133" s="226" t="s">
        <v>184</v>
      </c>
      <c r="AA133" s="300" t="s">
        <v>176</v>
      </c>
      <c r="AB133" s="340" t="s">
        <v>198</v>
      </c>
      <c r="AC133" s="233" t="s">
        <v>186</v>
      </c>
      <c r="AD133" s="340" t="s">
        <v>187</v>
      </c>
    </row>
    <row r="134" spans="1:30" ht="49.95" customHeight="1" x14ac:dyDescent="0.25">
      <c r="A134" s="245"/>
      <c r="B134" s="234"/>
      <c r="C134" s="242"/>
      <c r="D134" s="234"/>
      <c r="E134" s="244"/>
      <c r="F134" s="244"/>
      <c r="G134" s="245"/>
      <c r="H134" s="244"/>
      <c r="I134" s="244"/>
      <c r="J134" s="245"/>
      <c r="K134" s="245"/>
      <c r="L134" s="243"/>
      <c r="M134" s="244"/>
      <c r="N134" s="244"/>
      <c r="O134" s="243"/>
      <c r="P134" s="243"/>
      <c r="Q134" s="5" t="s">
        <v>188</v>
      </c>
      <c r="R134" s="18" t="s">
        <v>189</v>
      </c>
      <c r="S134" s="3" t="s">
        <v>80</v>
      </c>
      <c r="T134" s="87">
        <v>1298.8399999999999</v>
      </c>
      <c r="U134" s="50" t="s">
        <v>64</v>
      </c>
      <c r="V134" s="87">
        <v>225.41999999999985</v>
      </c>
      <c r="W134" s="244"/>
      <c r="X134" s="244"/>
      <c r="Y134" s="243"/>
      <c r="Z134" s="243"/>
      <c r="AA134" s="301"/>
      <c r="AB134" s="341"/>
      <c r="AC134" s="233"/>
      <c r="AD134" s="341"/>
    </row>
    <row r="135" spans="1:30" ht="44.4" customHeight="1" x14ac:dyDescent="0.25">
      <c r="A135" s="245"/>
      <c r="B135" s="234"/>
      <c r="C135" s="242"/>
      <c r="D135" s="234"/>
      <c r="E135" s="244"/>
      <c r="F135" s="244"/>
      <c r="G135" s="245"/>
      <c r="H135" s="244"/>
      <c r="I135" s="244"/>
      <c r="J135" s="245"/>
      <c r="K135" s="245"/>
      <c r="L135" s="243"/>
      <c r="M135" s="244"/>
      <c r="N135" s="244"/>
      <c r="O135" s="243"/>
      <c r="P135" s="243"/>
      <c r="Q135" s="5" t="s">
        <v>190</v>
      </c>
      <c r="R135" s="18" t="s">
        <v>191</v>
      </c>
      <c r="S135" s="3" t="s">
        <v>80</v>
      </c>
      <c r="T135" s="50">
        <v>905.45</v>
      </c>
      <c r="U135" s="50" t="s">
        <v>64</v>
      </c>
      <c r="V135" s="50">
        <v>0</v>
      </c>
      <c r="W135" s="244"/>
      <c r="X135" s="244"/>
      <c r="Y135" s="243"/>
      <c r="Z135" s="243"/>
      <c r="AA135" s="301"/>
      <c r="AB135" s="341"/>
      <c r="AC135" s="233"/>
      <c r="AD135" s="341"/>
    </row>
    <row r="136" spans="1:30" ht="67.5" customHeight="1" x14ac:dyDescent="0.25">
      <c r="A136" s="245"/>
      <c r="B136" s="234"/>
      <c r="C136" s="242"/>
      <c r="D136" s="234"/>
      <c r="E136" s="244"/>
      <c r="F136" s="244"/>
      <c r="G136" s="245"/>
      <c r="H136" s="244"/>
      <c r="I136" s="244"/>
      <c r="J136" s="245"/>
      <c r="K136" s="245"/>
      <c r="L136" s="243"/>
      <c r="M136" s="244"/>
      <c r="N136" s="244"/>
      <c r="O136" s="243"/>
      <c r="P136" s="243"/>
      <c r="Q136" s="5" t="s">
        <v>192</v>
      </c>
      <c r="R136" s="18" t="s">
        <v>193</v>
      </c>
      <c r="S136" s="3" t="s">
        <v>80</v>
      </c>
      <c r="T136" s="87">
        <v>1095.5899999999999</v>
      </c>
      <c r="U136" s="50" t="s">
        <v>64</v>
      </c>
      <c r="V136" s="87">
        <v>190.13999999999987</v>
      </c>
      <c r="W136" s="244"/>
      <c r="X136" s="244"/>
      <c r="Y136" s="243"/>
      <c r="Z136" s="243"/>
      <c r="AA136" s="301"/>
      <c r="AB136" s="341"/>
      <c r="AC136" s="233"/>
      <c r="AD136" s="341"/>
    </row>
    <row r="137" spans="1:30" ht="69.75" customHeight="1" x14ac:dyDescent="0.25">
      <c r="A137" s="245"/>
      <c r="B137" s="234"/>
      <c r="C137" s="242"/>
      <c r="D137" s="234"/>
      <c r="E137" s="244"/>
      <c r="F137" s="244"/>
      <c r="G137" s="245"/>
      <c r="H137" s="244"/>
      <c r="I137" s="244"/>
      <c r="J137" s="245"/>
      <c r="K137" s="245"/>
      <c r="L137" s="243"/>
      <c r="M137" s="244"/>
      <c r="N137" s="244"/>
      <c r="O137" s="243"/>
      <c r="P137" s="243"/>
      <c r="Q137" s="5" t="s">
        <v>194</v>
      </c>
      <c r="R137" s="18" t="s">
        <v>195</v>
      </c>
      <c r="S137" s="3" t="s">
        <v>80</v>
      </c>
      <c r="T137" s="50">
        <v>690.59</v>
      </c>
      <c r="U137" s="50" t="s">
        <v>64</v>
      </c>
      <c r="V137" s="50">
        <v>0</v>
      </c>
      <c r="W137" s="244"/>
      <c r="X137" s="244"/>
      <c r="Y137" s="243"/>
      <c r="Z137" s="243"/>
      <c r="AA137" s="301"/>
      <c r="AB137" s="341"/>
      <c r="AC137" s="233"/>
      <c r="AD137" s="341"/>
    </row>
    <row r="138" spans="1:30" ht="61.95" customHeight="1" x14ac:dyDescent="0.25">
      <c r="A138" s="238"/>
      <c r="B138" s="234"/>
      <c r="C138" s="242"/>
      <c r="D138" s="234"/>
      <c r="E138" s="229"/>
      <c r="F138" s="229"/>
      <c r="G138" s="238"/>
      <c r="H138" s="229"/>
      <c r="I138" s="229"/>
      <c r="J138" s="238"/>
      <c r="K138" s="238"/>
      <c r="L138" s="227"/>
      <c r="M138" s="229"/>
      <c r="N138" s="229"/>
      <c r="O138" s="227"/>
      <c r="P138" s="227"/>
      <c r="Q138" s="5" t="s">
        <v>196</v>
      </c>
      <c r="R138" s="18" t="s">
        <v>197</v>
      </c>
      <c r="S138" s="3" t="s">
        <v>80</v>
      </c>
      <c r="T138" s="101" t="s">
        <v>199</v>
      </c>
      <c r="U138" s="50" t="s">
        <v>64</v>
      </c>
      <c r="V138" s="88">
        <v>145.01999999999998</v>
      </c>
      <c r="W138" s="229"/>
      <c r="X138" s="229"/>
      <c r="Y138" s="227"/>
      <c r="Z138" s="227"/>
      <c r="AA138" s="336"/>
      <c r="AB138" s="435"/>
      <c r="AC138" s="233"/>
      <c r="AD138" s="435"/>
    </row>
    <row r="139" spans="1:30" ht="39" customHeight="1" x14ac:dyDescent="0.25">
      <c r="A139" s="237"/>
      <c r="B139" s="234" t="s">
        <v>168</v>
      </c>
      <c r="C139" s="242" t="s">
        <v>74</v>
      </c>
      <c r="D139" s="234" t="s">
        <v>169</v>
      </c>
      <c r="E139" s="228" t="s">
        <v>34</v>
      </c>
      <c r="F139" s="228" t="s">
        <v>34</v>
      </c>
      <c r="G139" s="237"/>
      <c r="H139" s="228" t="s">
        <v>34</v>
      </c>
      <c r="I139" s="228" t="s">
        <v>34</v>
      </c>
      <c r="J139" s="237"/>
      <c r="K139" s="237"/>
      <c r="L139" s="226" t="s">
        <v>170</v>
      </c>
      <c r="M139" s="228" t="s">
        <v>171</v>
      </c>
      <c r="N139" s="228" t="s">
        <v>34</v>
      </c>
      <c r="O139" s="226" t="s">
        <v>60</v>
      </c>
      <c r="P139" s="226" t="s">
        <v>74</v>
      </c>
      <c r="Q139" s="5" t="s">
        <v>181</v>
      </c>
      <c r="R139" s="18" t="s">
        <v>182</v>
      </c>
      <c r="S139" s="8" t="s">
        <v>81</v>
      </c>
      <c r="T139" s="125">
        <v>1171.29</v>
      </c>
      <c r="U139" s="90" t="s">
        <v>64</v>
      </c>
      <c r="V139" s="90">
        <v>0</v>
      </c>
      <c r="W139" s="253">
        <v>45352</v>
      </c>
      <c r="X139" s="228"/>
      <c r="Y139" s="226" t="s">
        <v>183</v>
      </c>
      <c r="Z139" s="226" t="s">
        <v>184</v>
      </c>
      <c r="AA139" s="300" t="s">
        <v>176</v>
      </c>
      <c r="AB139" s="340" t="s">
        <v>198</v>
      </c>
      <c r="AC139" s="392" t="s">
        <v>186</v>
      </c>
      <c r="AD139" s="340" t="s">
        <v>187</v>
      </c>
    </row>
    <row r="140" spans="1:30" ht="49.95" customHeight="1" x14ac:dyDescent="0.25">
      <c r="A140" s="245"/>
      <c r="B140" s="234"/>
      <c r="C140" s="242"/>
      <c r="D140" s="234"/>
      <c r="E140" s="244"/>
      <c r="F140" s="244"/>
      <c r="G140" s="245"/>
      <c r="H140" s="244"/>
      <c r="I140" s="244"/>
      <c r="J140" s="245"/>
      <c r="K140" s="245"/>
      <c r="L140" s="243"/>
      <c r="M140" s="244"/>
      <c r="N140" s="244"/>
      <c r="O140" s="243"/>
      <c r="P140" s="243"/>
      <c r="Q140" s="5" t="s">
        <v>188</v>
      </c>
      <c r="R140" s="18" t="s">
        <v>189</v>
      </c>
      <c r="S140" s="8" t="s">
        <v>81</v>
      </c>
      <c r="T140" s="125">
        <v>1417.25</v>
      </c>
      <c r="U140" s="90" t="s">
        <v>64</v>
      </c>
      <c r="V140" s="125">
        <f>T140-T139</f>
        <v>245.96000000000004</v>
      </c>
      <c r="W140" s="254"/>
      <c r="X140" s="244"/>
      <c r="Y140" s="243"/>
      <c r="Z140" s="243"/>
      <c r="AA140" s="301"/>
      <c r="AB140" s="341"/>
      <c r="AC140" s="356"/>
      <c r="AD140" s="341"/>
    </row>
    <row r="141" spans="1:30" ht="44.4" customHeight="1" x14ac:dyDescent="0.25">
      <c r="A141" s="245"/>
      <c r="B141" s="234"/>
      <c r="C141" s="242"/>
      <c r="D141" s="234"/>
      <c r="E141" s="244"/>
      <c r="F141" s="244"/>
      <c r="G141" s="245"/>
      <c r="H141" s="244"/>
      <c r="I141" s="244"/>
      <c r="J141" s="245"/>
      <c r="K141" s="245"/>
      <c r="L141" s="243"/>
      <c r="M141" s="244"/>
      <c r="N141" s="244"/>
      <c r="O141" s="243"/>
      <c r="P141" s="243"/>
      <c r="Q141" s="5" t="s">
        <v>190</v>
      </c>
      <c r="R141" s="18" t="s">
        <v>191</v>
      </c>
      <c r="S141" s="8" t="s">
        <v>81</v>
      </c>
      <c r="T141" s="90">
        <v>988</v>
      </c>
      <c r="U141" s="90" t="s">
        <v>64</v>
      </c>
      <c r="V141" s="90">
        <v>0</v>
      </c>
      <c r="W141" s="254"/>
      <c r="X141" s="244"/>
      <c r="Y141" s="243"/>
      <c r="Z141" s="243"/>
      <c r="AA141" s="301"/>
      <c r="AB141" s="341"/>
      <c r="AC141" s="356"/>
      <c r="AD141" s="341"/>
    </row>
    <row r="142" spans="1:30" ht="67.5" customHeight="1" x14ac:dyDescent="0.25">
      <c r="A142" s="245"/>
      <c r="B142" s="234"/>
      <c r="C142" s="242"/>
      <c r="D142" s="234"/>
      <c r="E142" s="244"/>
      <c r="F142" s="244"/>
      <c r="G142" s="245"/>
      <c r="H142" s="244"/>
      <c r="I142" s="244"/>
      <c r="J142" s="245"/>
      <c r="K142" s="245"/>
      <c r="L142" s="243"/>
      <c r="M142" s="244"/>
      <c r="N142" s="244"/>
      <c r="O142" s="243"/>
      <c r="P142" s="243"/>
      <c r="Q142" s="5" t="s">
        <v>192</v>
      </c>
      <c r="R142" s="18" t="s">
        <v>193</v>
      </c>
      <c r="S142" s="8" t="s">
        <v>81</v>
      </c>
      <c r="T142" s="125">
        <v>1195.48</v>
      </c>
      <c r="U142" s="90" t="s">
        <v>64</v>
      </c>
      <c r="V142" s="125">
        <f>T142-T141</f>
        <v>207.48000000000002</v>
      </c>
      <c r="W142" s="254"/>
      <c r="X142" s="244"/>
      <c r="Y142" s="243"/>
      <c r="Z142" s="243"/>
      <c r="AA142" s="301"/>
      <c r="AB142" s="341"/>
      <c r="AC142" s="356"/>
      <c r="AD142" s="341"/>
    </row>
    <row r="143" spans="1:30" ht="69.75" customHeight="1" x14ac:dyDescent="0.25">
      <c r="A143" s="245"/>
      <c r="B143" s="234"/>
      <c r="C143" s="242"/>
      <c r="D143" s="234"/>
      <c r="E143" s="244"/>
      <c r="F143" s="244"/>
      <c r="G143" s="245"/>
      <c r="H143" s="244"/>
      <c r="I143" s="244"/>
      <c r="J143" s="245"/>
      <c r="K143" s="245"/>
      <c r="L143" s="243"/>
      <c r="M143" s="244"/>
      <c r="N143" s="244"/>
      <c r="O143" s="243"/>
      <c r="P143" s="243"/>
      <c r="Q143" s="5" t="s">
        <v>194</v>
      </c>
      <c r="R143" s="18" t="s">
        <v>195</v>
      </c>
      <c r="S143" s="8" t="s">
        <v>81</v>
      </c>
      <c r="T143" s="90">
        <v>753.55</v>
      </c>
      <c r="U143" s="90" t="s">
        <v>64</v>
      </c>
      <c r="V143" s="90">
        <v>0</v>
      </c>
      <c r="W143" s="254"/>
      <c r="X143" s="244"/>
      <c r="Y143" s="243"/>
      <c r="Z143" s="243"/>
      <c r="AA143" s="301"/>
      <c r="AB143" s="341"/>
      <c r="AC143" s="356"/>
      <c r="AD143" s="341"/>
    </row>
    <row r="144" spans="1:30" ht="61.95" customHeight="1" x14ac:dyDescent="0.25">
      <c r="A144" s="238"/>
      <c r="B144" s="234"/>
      <c r="C144" s="242"/>
      <c r="D144" s="234"/>
      <c r="E144" s="229"/>
      <c r="F144" s="229"/>
      <c r="G144" s="238"/>
      <c r="H144" s="229"/>
      <c r="I144" s="229"/>
      <c r="J144" s="238"/>
      <c r="K144" s="238"/>
      <c r="L144" s="227"/>
      <c r="M144" s="229"/>
      <c r="N144" s="229"/>
      <c r="O144" s="227"/>
      <c r="P144" s="227"/>
      <c r="Q144" s="5" t="s">
        <v>196</v>
      </c>
      <c r="R144" s="18" t="s">
        <v>197</v>
      </c>
      <c r="S144" s="8" t="s">
        <v>81</v>
      </c>
      <c r="T144" s="126">
        <v>911.8</v>
      </c>
      <c r="U144" s="90" t="s">
        <v>64</v>
      </c>
      <c r="V144" s="127">
        <f>T144-T143</f>
        <v>158.25</v>
      </c>
      <c r="W144" s="453"/>
      <c r="X144" s="229"/>
      <c r="Y144" s="227"/>
      <c r="Z144" s="227"/>
      <c r="AA144" s="336"/>
      <c r="AB144" s="435"/>
      <c r="AC144" s="393"/>
      <c r="AD144" s="435"/>
    </row>
    <row r="145" spans="1:30" ht="39" customHeight="1" x14ac:dyDescent="0.25">
      <c r="A145" s="237"/>
      <c r="B145" s="234" t="s">
        <v>168</v>
      </c>
      <c r="C145" s="242" t="s">
        <v>74</v>
      </c>
      <c r="D145" s="234" t="s">
        <v>169</v>
      </c>
      <c r="E145" s="228" t="s">
        <v>34</v>
      </c>
      <c r="F145" s="228" t="s">
        <v>34</v>
      </c>
      <c r="G145" s="237"/>
      <c r="H145" s="228" t="s">
        <v>34</v>
      </c>
      <c r="I145" s="228" t="s">
        <v>34</v>
      </c>
      <c r="J145" s="237"/>
      <c r="K145" s="237"/>
      <c r="L145" s="226" t="s">
        <v>170</v>
      </c>
      <c r="M145" s="228" t="s">
        <v>171</v>
      </c>
      <c r="N145" s="228" t="s">
        <v>34</v>
      </c>
      <c r="O145" s="226" t="s">
        <v>60</v>
      </c>
      <c r="P145" s="226" t="s">
        <v>74</v>
      </c>
      <c r="Q145" s="5" t="s">
        <v>181</v>
      </c>
      <c r="R145" s="18" t="s">
        <v>182</v>
      </c>
      <c r="S145" s="8" t="s">
        <v>82</v>
      </c>
      <c r="T145" s="125">
        <v>1179.67</v>
      </c>
      <c r="U145" s="90" t="s">
        <v>64</v>
      </c>
      <c r="V145" s="90">
        <v>0</v>
      </c>
      <c r="W145" s="253">
        <v>45689</v>
      </c>
      <c r="X145" s="228"/>
      <c r="Y145" s="226" t="s">
        <v>183</v>
      </c>
      <c r="Z145" s="226" t="s">
        <v>184</v>
      </c>
      <c r="AA145" s="300" t="s">
        <v>176</v>
      </c>
      <c r="AB145" s="340" t="s">
        <v>198</v>
      </c>
      <c r="AC145" s="356" t="s">
        <v>186</v>
      </c>
      <c r="AD145" s="340" t="s">
        <v>187</v>
      </c>
    </row>
    <row r="146" spans="1:30" ht="49.95" customHeight="1" x14ac:dyDescent="0.25">
      <c r="A146" s="245"/>
      <c r="B146" s="234"/>
      <c r="C146" s="242"/>
      <c r="D146" s="234"/>
      <c r="E146" s="244"/>
      <c r="F146" s="244"/>
      <c r="G146" s="245"/>
      <c r="H146" s="244"/>
      <c r="I146" s="244"/>
      <c r="J146" s="245"/>
      <c r="K146" s="245"/>
      <c r="L146" s="243"/>
      <c r="M146" s="244"/>
      <c r="N146" s="244"/>
      <c r="O146" s="243"/>
      <c r="P146" s="243"/>
      <c r="Q146" s="5" t="s">
        <v>188</v>
      </c>
      <c r="R146" s="18" t="s">
        <v>189</v>
      </c>
      <c r="S146" s="8" t="s">
        <v>82</v>
      </c>
      <c r="T146" s="125">
        <v>1427.4</v>
      </c>
      <c r="U146" s="90" t="s">
        <v>64</v>
      </c>
      <c r="V146" s="125">
        <f>T146-T145</f>
        <v>247.73000000000002</v>
      </c>
      <c r="W146" s="254"/>
      <c r="X146" s="244"/>
      <c r="Y146" s="243"/>
      <c r="Z146" s="243"/>
      <c r="AA146" s="301"/>
      <c r="AB146" s="341"/>
      <c r="AC146" s="356"/>
      <c r="AD146" s="341"/>
    </row>
    <row r="147" spans="1:30" ht="44.4" customHeight="1" x14ac:dyDescent="0.25">
      <c r="A147" s="245"/>
      <c r="B147" s="234"/>
      <c r="C147" s="242"/>
      <c r="D147" s="234"/>
      <c r="E147" s="244"/>
      <c r="F147" s="244"/>
      <c r="G147" s="245"/>
      <c r="H147" s="244"/>
      <c r="I147" s="244"/>
      <c r="J147" s="245"/>
      <c r="K147" s="245"/>
      <c r="L147" s="243"/>
      <c r="M147" s="244"/>
      <c r="N147" s="244"/>
      <c r="O147" s="243"/>
      <c r="P147" s="243"/>
      <c r="Q147" s="5" t="s">
        <v>190</v>
      </c>
      <c r="R147" s="18" t="s">
        <v>191</v>
      </c>
      <c r="S147" s="8" t="s">
        <v>82</v>
      </c>
      <c r="T147" s="90">
        <v>995.07</v>
      </c>
      <c r="U147" s="90" t="s">
        <v>64</v>
      </c>
      <c r="V147" s="90">
        <v>0</v>
      </c>
      <c r="W147" s="254"/>
      <c r="X147" s="244"/>
      <c r="Y147" s="243"/>
      <c r="Z147" s="243"/>
      <c r="AA147" s="301"/>
      <c r="AB147" s="341"/>
      <c r="AC147" s="356"/>
      <c r="AD147" s="341"/>
    </row>
    <row r="148" spans="1:30" ht="67.5" customHeight="1" x14ac:dyDescent="0.25">
      <c r="A148" s="245"/>
      <c r="B148" s="234"/>
      <c r="C148" s="242"/>
      <c r="D148" s="234"/>
      <c r="E148" s="244"/>
      <c r="F148" s="244"/>
      <c r="G148" s="245"/>
      <c r="H148" s="244"/>
      <c r="I148" s="244"/>
      <c r="J148" s="245"/>
      <c r="K148" s="245"/>
      <c r="L148" s="243"/>
      <c r="M148" s="244"/>
      <c r="N148" s="244"/>
      <c r="O148" s="243"/>
      <c r="P148" s="243"/>
      <c r="Q148" s="5" t="s">
        <v>192</v>
      </c>
      <c r="R148" s="18" t="s">
        <v>193</v>
      </c>
      <c r="S148" s="8" t="s">
        <v>82</v>
      </c>
      <c r="T148" s="125">
        <v>1204.03</v>
      </c>
      <c r="U148" s="90" t="s">
        <v>64</v>
      </c>
      <c r="V148" s="125">
        <f>T148-T147</f>
        <v>208.95999999999992</v>
      </c>
      <c r="W148" s="254"/>
      <c r="X148" s="244"/>
      <c r="Y148" s="243"/>
      <c r="Z148" s="243"/>
      <c r="AA148" s="301"/>
      <c r="AB148" s="341"/>
      <c r="AC148" s="356"/>
      <c r="AD148" s="341"/>
    </row>
    <row r="149" spans="1:30" ht="69.75" customHeight="1" x14ac:dyDescent="0.25">
      <c r="A149" s="245"/>
      <c r="B149" s="234"/>
      <c r="C149" s="242"/>
      <c r="D149" s="234"/>
      <c r="E149" s="244"/>
      <c r="F149" s="244"/>
      <c r="G149" s="245"/>
      <c r="H149" s="244"/>
      <c r="I149" s="244"/>
      <c r="J149" s="245"/>
      <c r="K149" s="245"/>
      <c r="L149" s="243"/>
      <c r="M149" s="244"/>
      <c r="N149" s="244"/>
      <c r="O149" s="243"/>
      <c r="P149" s="243"/>
      <c r="Q149" s="5" t="s">
        <v>194</v>
      </c>
      <c r="R149" s="18" t="s">
        <v>195</v>
      </c>
      <c r="S149" s="8" t="s">
        <v>82</v>
      </c>
      <c r="T149" s="90">
        <v>758.95</v>
      </c>
      <c r="U149" s="90" t="s">
        <v>64</v>
      </c>
      <c r="V149" s="90">
        <v>0</v>
      </c>
      <c r="W149" s="254"/>
      <c r="X149" s="244"/>
      <c r="Y149" s="243"/>
      <c r="Z149" s="243"/>
      <c r="AA149" s="301"/>
      <c r="AB149" s="341"/>
      <c r="AC149" s="356"/>
      <c r="AD149" s="341"/>
    </row>
    <row r="150" spans="1:30" ht="61.95" customHeight="1" x14ac:dyDescent="0.25">
      <c r="A150" s="238"/>
      <c r="B150" s="234"/>
      <c r="C150" s="242"/>
      <c r="D150" s="234"/>
      <c r="E150" s="229"/>
      <c r="F150" s="229"/>
      <c r="G150" s="238"/>
      <c r="H150" s="229"/>
      <c r="I150" s="229"/>
      <c r="J150" s="238"/>
      <c r="K150" s="238"/>
      <c r="L150" s="227"/>
      <c r="M150" s="229"/>
      <c r="N150" s="229"/>
      <c r="O150" s="227"/>
      <c r="P150" s="227"/>
      <c r="Q150" s="5" t="s">
        <v>196</v>
      </c>
      <c r="R150" s="18" t="s">
        <v>197</v>
      </c>
      <c r="S150" s="8" t="s">
        <v>82</v>
      </c>
      <c r="T150" s="126" t="s">
        <v>200</v>
      </c>
      <c r="U150" s="90" t="s">
        <v>64</v>
      </c>
      <c r="V150" s="127">
        <f>T150-T149</f>
        <v>159.37</v>
      </c>
      <c r="W150" s="453"/>
      <c r="X150" s="229"/>
      <c r="Y150" s="227"/>
      <c r="Z150" s="227"/>
      <c r="AA150" s="336"/>
      <c r="AB150" s="435"/>
      <c r="AC150" s="393"/>
      <c r="AD150" s="435"/>
    </row>
    <row r="151" spans="1:30" ht="39" customHeight="1" x14ac:dyDescent="0.25">
      <c r="A151" s="237"/>
      <c r="B151" s="234" t="s">
        <v>168</v>
      </c>
      <c r="C151" s="242" t="s">
        <v>74</v>
      </c>
      <c r="D151" s="234" t="s">
        <v>169</v>
      </c>
      <c r="E151" s="228" t="s">
        <v>34</v>
      </c>
      <c r="F151" s="228" t="s">
        <v>34</v>
      </c>
      <c r="G151" s="237"/>
      <c r="H151" s="228" t="s">
        <v>34</v>
      </c>
      <c r="I151" s="228" t="s">
        <v>34</v>
      </c>
      <c r="J151" s="237"/>
      <c r="K151" s="237"/>
      <c r="L151" s="226" t="s">
        <v>170</v>
      </c>
      <c r="M151" s="228" t="s">
        <v>171</v>
      </c>
      <c r="N151" s="228" t="s">
        <v>34</v>
      </c>
      <c r="O151" s="226" t="s">
        <v>60</v>
      </c>
      <c r="P151" s="226" t="s">
        <v>74</v>
      </c>
      <c r="Q151" s="5" t="s">
        <v>181</v>
      </c>
      <c r="R151" s="18" t="s">
        <v>182</v>
      </c>
      <c r="S151" s="8" t="s">
        <v>83</v>
      </c>
      <c r="T151" s="125">
        <v>1224.4000000000001</v>
      </c>
      <c r="U151" s="90" t="s">
        <v>64</v>
      </c>
      <c r="V151" s="90">
        <v>0</v>
      </c>
      <c r="W151" s="253">
        <v>46113</v>
      </c>
      <c r="X151" s="228"/>
      <c r="Y151" s="226" t="s">
        <v>183</v>
      </c>
      <c r="Z151" s="226" t="s">
        <v>184</v>
      </c>
      <c r="AA151" s="300" t="s">
        <v>176</v>
      </c>
      <c r="AB151" s="340" t="s">
        <v>198</v>
      </c>
      <c r="AC151" s="400" t="s">
        <v>186</v>
      </c>
      <c r="AD151" s="340" t="s">
        <v>187</v>
      </c>
    </row>
    <row r="152" spans="1:30" ht="49.95" customHeight="1" x14ac:dyDescent="0.25">
      <c r="A152" s="245"/>
      <c r="B152" s="234"/>
      <c r="C152" s="242"/>
      <c r="D152" s="234"/>
      <c r="E152" s="244"/>
      <c r="F152" s="244"/>
      <c r="G152" s="245"/>
      <c r="H152" s="244"/>
      <c r="I152" s="244"/>
      <c r="J152" s="245"/>
      <c r="K152" s="245"/>
      <c r="L152" s="243"/>
      <c r="M152" s="244"/>
      <c r="N152" s="244"/>
      <c r="O152" s="243"/>
      <c r="P152" s="243"/>
      <c r="Q152" s="5" t="s">
        <v>188</v>
      </c>
      <c r="R152" s="18" t="s">
        <v>189</v>
      </c>
      <c r="S152" s="8" t="s">
        <v>83</v>
      </c>
      <c r="T152" s="125">
        <v>1481.52</v>
      </c>
      <c r="U152" s="90" t="s">
        <v>64</v>
      </c>
      <c r="V152" s="125">
        <f>T152-T151</f>
        <v>257.11999999999989</v>
      </c>
      <c r="W152" s="254"/>
      <c r="X152" s="244"/>
      <c r="Y152" s="243"/>
      <c r="Z152" s="243"/>
      <c r="AA152" s="301"/>
      <c r="AB152" s="341"/>
      <c r="AC152" s="400"/>
      <c r="AD152" s="341"/>
    </row>
    <row r="153" spans="1:30" ht="44.4" customHeight="1" x14ac:dyDescent="0.25">
      <c r="A153" s="245"/>
      <c r="B153" s="234"/>
      <c r="C153" s="242"/>
      <c r="D153" s="234"/>
      <c r="E153" s="244"/>
      <c r="F153" s="244"/>
      <c r="G153" s="245"/>
      <c r="H153" s="244"/>
      <c r="I153" s="244"/>
      <c r="J153" s="245"/>
      <c r="K153" s="245"/>
      <c r="L153" s="243"/>
      <c r="M153" s="244"/>
      <c r="N153" s="244"/>
      <c r="O153" s="243"/>
      <c r="P153" s="243"/>
      <c r="Q153" s="5" t="s">
        <v>190</v>
      </c>
      <c r="R153" s="18" t="s">
        <v>191</v>
      </c>
      <c r="S153" s="8" t="s">
        <v>83</v>
      </c>
      <c r="T153" s="131">
        <v>1032.8</v>
      </c>
      <c r="U153" s="90" t="s">
        <v>64</v>
      </c>
      <c r="V153" s="90">
        <v>0</v>
      </c>
      <c r="W153" s="254"/>
      <c r="X153" s="244"/>
      <c r="Y153" s="243"/>
      <c r="Z153" s="243"/>
      <c r="AA153" s="301"/>
      <c r="AB153" s="341"/>
      <c r="AC153" s="400"/>
      <c r="AD153" s="341"/>
    </row>
    <row r="154" spans="1:30" ht="67.5" customHeight="1" x14ac:dyDescent="0.25">
      <c r="A154" s="245"/>
      <c r="B154" s="234"/>
      <c r="C154" s="242"/>
      <c r="D154" s="234"/>
      <c r="E154" s="244"/>
      <c r="F154" s="244"/>
      <c r="G154" s="245"/>
      <c r="H154" s="244"/>
      <c r="I154" s="244"/>
      <c r="J154" s="245"/>
      <c r="K154" s="245"/>
      <c r="L154" s="243"/>
      <c r="M154" s="244"/>
      <c r="N154" s="244"/>
      <c r="O154" s="243"/>
      <c r="P154" s="243"/>
      <c r="Q154" s="5" t="s">
        <v>192</v>
      </c>
      <c r="R154" s="18" t="s">
        <v>193</v>
      </c>
      <c r="S154" s="8" t="s">
        <v>83</v>
      </c>
      <c r="T154" s="125">
        <v>1249.69</v>
      </c>
      <c r="U154" s="90" t="s">
        <v>64</v>
      </c>
      <c r="V154" s="125">
        <f>T154-T153</f>
        <v>216.8900000000001</v>
      </c>
      <c r="W154" s="254"/>
      <c r="X154" s="244"/>
      <c r="Y154" s="243"/>
      <c r="Z154" s="243"/>
      <c r="AA154" s="301"/>
      <c r="AB154" s="341"/>
      <c r="AC154" s="400"/>
      <c r="AD154" s="341"/>
    </row>
    <row r="155" spans="1:30" ht="69.75" customHeight="1" x14ac:dyDescent="0.25">
      <c r="A155" s="245"/>
      <c r="B155" s="234"/>
      <c r="C155" s="242"/>
      <c r="D155" s="234"/>
      <c r="E155" s="244"/>
      <c r="F155" s="244"/>
      <c r="G155" s="245"/>
      <c r="H155" s="244"/>
      <c r="I155" s="244"/>
      <c r="J155" s="245"/>
      <c r="K155" s="245"/>
      <c r="L155" s="243"/>
      <c r="M155" s="244"/>
      <c r="N155" s="244"/>
      <c r="O155" s="243"/>
      <c r="P155" s="243"/>
      <c r="Q155" s="5" t="s">
        <v>194</v>
      </c>
      <c r="R155" s="18" t="s">
        <v>195</v>
      </c>
      <c r="S155" s="8" t="s">
        <v>83</v>
      </c>
      <c r="T155" s="90">
        <v>787.72</v>
      </c>
      <c r="U155" s="90" t="s">
        <v>64</v>
      </c>
      <c r="V155" s="90">
        <v>0</v>
      </c>
      <c r="W155" s="254"/>
      <c r="X155" s="244"/>
      <c r="Y155" s="243"/>
      <c r="Z155" s="243"/>
      <c r="AA155" s="301"/>
      <c r="AB155" s="341"/>
      <c r="AC155" s="400"/>
      <c r="AD155" s="341"/>
    </row>
    <row r="156" spans="1:30" ht="61.95" customHeight="1" x14ac:dyDescent="0.25">
      <c r="A156" s="238"/>
      <c r="B156" s="234"/>
      <c r="C156" s="242"/>
      <c r="D156" s="234"/>
      <c r="E156" s="229"/>
      <c r="F156" s="229"/>
      <c r="G156" s="238"/>
      <c r="H156" s="229"/>
      <c r="I156" s="229"/>
      <c r="J156" s="238"/>
      <c r="K156" s="238"/>
      <c r="L156" s="227"/>
      <c r="M156" s="229"/>
      <c r="N156" s="229"/>
      <c r="O156" s="227"/>
      <c r="P156" s="227"/>
      <c r="Q156" s="5" t="s">
        <v>196</v>
      </c>
      <c r="R156" s="18" t="s">
        <v>197</v>
      </c>
      <c r="S156" s="8" t="s">
        <v>83</v>
      </c>
      <c r="T156" s="126" t="s">
        <v>201</v>
      </c>
      <c r="U156" s="90" t="s">
        <v>64</v>
      </c>
      <c r="V156" s="127">
        <f>T156-T155</f>
        <v>165.41999999999996</v>
      </c>
      <c r="W156" s="453"/>
      <c r="X156" s="229"/>
      <c r="Y156" s="227"/>
      <c r="Z156" s="227"/>
      <c r="AA156" s="336"/>
      <c r="AB156" s="435"/>
      <c r="AC156" s="401"/>
      <c r="AD156" s="435"/>
    </row>
    <row r="157" spans="1:30" ht="124.95" customHeight="1" x14ac:dyDescent="0.25">
      <c r="A157" s="243" t="s">
        <v>52</v>
      </c>
      <c r="B157" s="243" t="s">
        <v>53</v>
      </c>
      <c r="C157" s="244" t="s">
        <v>202</v>
      </c>
      <c r="D157" s="243" t="s">
        <v>203</v>
      </c>
      <c r="E157" s="243" t="s">
        <v>204</v>
      </c>
      <c r="F157" s="243" t="s">
        <v>205</v>
      </c>
      <c r="H157" s="243">
        <v>161</v>
      </c>
      <c r="I157" s="243" t="s">
        <v>206</v>
      </c>
      <c r="J157" s="245"/>
      <c r="K157" s="39"/>
      <c r="L157" s="243" t="s">
        <v>207</v>
      </c>
      <c r="M157" s="243" t="s">
        <v>208</v>
      </c>
      <c r="N157" s="226" t="s">
        <v>34</v>
      </c>
      <c r="O157" s="243" t="s">
        <v>60</v>
      </c>
      <c r="P157" s="244" t="s">
        <v>61</v>
      </c>
      <c r="Q157" s="5" t="s">
        <v>209</v>
      </c>
      <c r="R157" s="18" t="s">
        <v>210</v>
      </c>
      <c r="S157" s="3" t="s">
        <v>41</v>
      </c>
      <c r="T157" s="50">
        <v>19.53</v>
      </c>
      <c r="U157" s="50" t="s">
        <v>64</v>
      </c>
      <c r="V157" s="50"/>
      <c r="W157" s="322">
        <v>44650</v>
      </c>
      <c r="X157" s="257"/>
      <c r="Y157" s="234" t="s">
        <v>211</v>
      </c>
      <c r="Z157" s="14" t="s">
        <v>212</v>
      </c>
      <c r="AA157" s="17" t="s">
        <v>213</v>
      </c>
      <c r="AB157" s="226" t="s">
        <v>214</v>
      </c>
      <c r="AC157" s="233" t="s">
        <v>215</v>
      </c>
      <c r="AD157" s="276" t="s">
        <v>70</v>
      </c>
    </row>
    <row r="158" spans="1:30" ht="372" x14ac:dyDescent="0.25">
      <c r="A158" s="227"/>
      <c r="B158" s="227"/>
      <c r="C158" s="229"/>
      <c r="D158" s="227"/>
      <c r="E158" s="227"/>
      <c r="F158" s="227"/>
      <c r="H158" s="227"/>
      <c r="I158" s="227"/>
      <c r="J158" s="238"/>
      <c r="K158" s="38"/>
      <c r="L158" s="227"/>
      <c r="M158" s="227"/>
      <c r="N158" s="227"/>
      <c r="O158" s="227"/>
      <c r="P158" s="229"/>
      <c r="Q158" s="5" t="s">
        <v>216</v>
      </c>
      <c r="R158" s="18" t="s">
        <v>217</v>
      </c>
      <c r="S158" s="3" t="s">
        <v>41</v>
      </c>
      <c r="T158" s="50">
        <v>30.57</v>
      </c>
      <c r="U158" s="50" t="s">
        <v>64</v>
      </c>
      <c r="V158" s="50"/>
      <c r="W158" s="475"/>
      <c r="X158" s="335"/>
      <c r="Y158" s="234"/>
      <c r="Z158" s="14" t="s">
        <v>218</v>
      </c>
      <c r="AA158" s="19" t="s">
        <v>219</v>
      </c>
      <c r="AB158" s="227"/>
      <c r="AC158" s="233"/>
      <c r="AD158" s="278"/>
    </row>
    <row r="159" spans="1:30" ht="409.6" x14ac:dyDescent="0.25">
      <c r="A159" s="243" t="s">
        <v>52</v>
      </c>
      <c r="B159" s="243" t="s">
        <v>53</v>
      </c>
      <c r="C159" s="244" t="s">
        <v>202</v>
      </c>
      <c r="D159" s="243" t="s">
        <v>203</v>
      </c>
      <c r="E159" s="243" t="s">
        <v>204</v>
      </c>
      <c r="F159" s="243" t="s">
        <v>205</v>
      </c>
      <c r="H159" s="243">
        <v>161</v>
      </c>
      <c r="I159" s="243" t="s">
        <v>206</v>
      </c>
      <c r="J159" s="245"/>
      <c r="K159" s="39"/>
      <c r="L159" s="243" t="s">
        <v>207</v>
      </c>
      <c r="M159" s="243" t="s">
        <v>208</v>
      </c>
      <c r="N159" s="226" t="s">
        <v>34</v>
      </c>
      <c r="O159" s="243" t="s">
        <v>60</v>
      </c>
      <c r="P159" s="244" t="s">
        <v>61</v>
      </c>
      <c r="Q159" s="5" t="s">
        <v>209</v>
      </c>
      <c r="R159" s="18" t="s">
        <v>210</v>
      </c>
      <c r="S159" s="3" t="s">
        <v>79</v>
      </c>
      <c r="T159" s="50">
        <v>21.08</v>
      </c>
      <c r="U159" s="50" t="s">
        <v>64</v>
      </c>
      <c r="V159" s="50"/>
      <c r="W159" s="322">
        <v>44854</v>
      </c>
      <c r="X159" s="257"/>
      <c r="Y159" s="234" t="s">
        <v>211</v>
      </c>
      <c r="Z159" s="14" t="s">
        <v>212</v>
      </c>
      <c r="AA159" s="17" t="s">
        <v>213</v>
      </c>
      <c r="AB159" s="20" t="s">
        <v>214</v>
      </c>
      <c r="AC159" s="233" t="s">
        <v>215</v>
      </c>
      <c r="AD159" s="276" t="s">
        <v>70</v>
      </c>
    </row>
    <row r="160" spans="1:30" ht="241.95" customHeight="1" x14ac:dyDescent="0.25">
      <c r="A160" s="227"/>
      <c r="B160" s="227"/>
      <c r="C160" s="229"/>
      <c r="D160" s="227"/>
      <c r="E160" s="227"/>
      <c r="F160" s="227"/>
      <c r="H160" s="227"/>
      <c r="I160" s="227"/>
      <c r="J160" s="238"/>
      <c r="K160" s="38"/>
      <c r="L160" s="227"/>
      <c r="M160" s="227"/>
      <c r="N160" s="227"/>
      <c r="O160" s="227"/>
      <c r="P160" s="229"/>
      <c r="Q160" s="5" t="s">
        <v>216</v>
      </c>
      <c r="R160" s="18" t="s">
        <v>217</v>
      </c>
      <c r="S160" s="3" t="s">
        <v>79</v>
      </c>
      <c r="T160" s="50">
        <v>35.07</v>
      </c>
      <c r="U160" s="50" t="s">
        <v>64</v>
      </c>
      <c r="V160" s="50"/>
      <c r="W160" s="322"/>
      <c r="X160" s="335"/>
      <c r="Y160" s="234"/>
      <c r="Z160" s="14" t="s">
        <v>218</v>
      </c>
      <c r="AA160" s="19" t="s">
        <v>219</v>
      </c>
      <c r="AB160" s="24"/>
      <c r="AC160" s="233"/>
      <c r="AD160" s="278"/>
    </row>
    <row r="161" spans="1:30" ht="55.5" customHeight="1" x14ac:dyDescent="0.25">
      <c r="A161" s="243" t="s">
        <v>52</v>
      </c>
      <c r="B161" s="243" t="s">
        <v>53</v>
      </c>
      <c r="C161" s="244" t="s">
        <v>202</v>
      </c>
      <c r="D161" s="243" t="s">
        <v>203</v>
      </c>
      <c r="E161" s="243" t="s">
        <v>204</v>
      </c>
      <c r="F161" s="243" t="s">
        <v>205</v>
      </c>
      <c r="H161" s="243">
        <v>161</v>
      </c>
      <c r="I161" s="243" t="s">
        <v>206</v>
      </c>
      <c r="J161" s="245"/>
      <c r="K161" s="39"/>
      <c r="L161" s="243" t="s">
        <v>207</v>
      </c>
      <c r="M161" s="243" t="s">
        <v>208</v>
      </c>
      <c r="N161" s="226" t="s">
        <v>34</v>
      </c>
      <c r="O161" s="243" t="s">
        <v>60</v>
      </c>
      <c r="P161" s="244" t="s">
        <v>61</v>
      </c>
      <c r="Q161" s="5" t="s">
        <v>209</v>
      </c>
      <c r="R161" s="18" t="s">
        <v>210</v>
      </c>
      <c r="S161" s="3" t="s">
        <v>80</v>
      </c>
      <c r="T161" s="50">
        <v>23.88</v>
      </c>
      <c r="U161" s="50" t="s">
        <v>64</v>
      </c>
      <c r="V161" s="50"/>
      <c r="W161" s="322">
        <v>45108</v>
      </c>
      <c r="X161" s="257"/>
      <c r="Y161" s="234" t="s">
        <v>211</v>
      </c>
      <c r="Z161" s="14" t="s">
        <v>212</v>
      </c>
      <c r="AA161" s="17" t="s">
        <v>213</v>
      </c>
      <c r="AB161" s="20" t="s">
        <v>214</v>
      </c>
      <c r="AC161" s="233" t="s">
        <v>215</v>
      </c>
      <c r="AD161" s="276" t="s">
        <v>70</v>
      </c>
    </row>
    <row r="162" spans="1:30" ht="55.5" customHeight="1" x14ac:dyDescent="0.25">
      <c r="A162" s="227"/>
      <c r="B162" s="227"/>
      <c r="C162" s="229"/>
      <c r="D162" s="227"/>
      <c r="E162" s="227"/>
      <c r="F162" s="227"/>
      <c r="H162" s="227"/>
      <c r="I162" s="227"/>
      <c r="J162" s="238"/>
      <c r="K162" s="38"/>
      <c r="L162" s="227"/>
      <c r="M162" s="227"/>
      <c r="N162" s="227"/>
      <c r="O162" s="227"/>
      <c r="P162" s="229"/>
      <c r="Q162" s="5" t="s">
        <v>216</v>
      </c>
      <c r="R162" s="18" t="s">
        <v>217</v>
      </c>
      <c r="S162" s="3" t="s">
        <v>80</v>
      </c>
      <c r="T162" s="50">
        <v>37.35</v>
      </c>
      <c r="U162" s="50" t="s">
        <v>64</v>
      </c>
      <c r="V162" s="50"/>
      <c r="W162" s="322"/>
      <c r="X162" s="335"/>
      <c r="Y162" s="234"/>
      <c r="Z162" s="14" t="s">
        <v>218</v>
      </c>
      <c r="AA162" s="19" t="s">
        <v>219</v>
      </c>
      <c r="AB162" s="24"/>
      <c r="AC162" s="233"/>
      <c r="AD162" s="278"/>
    </row>
    <row r="163" spans="1:30" ht="55.5" customHeight="1" x14ac:dyDescent="0.25">
      <c r="A163" s="243" t="s">
        <v>52</v>
      </c>
      <c r="B163" s="243" t="s">
        <v>53</v>
      </c>
      <c r="C163" s="244" t="s">
        <v>202</v>
      </c>
      <c r="D163" s="243" t="s">
        <v>203</v>
      </c>
      <c r="E163" s="243" t="s">
        <v>204</v>
      </c>
      <c r="F163" s="243" t="s">
        <v>205</v>
      </c>
      <c r="H163" s="243">
        <v>161</v>
      </c>
      <c r="I163" s="243" t="s">
        <v>206</v>
      </c>
      <c r="J163" s="245"/>
      <c r="K163" s="39"/>
      <c r="L163" s="243" t="s">
        <v>207</v>
      </c>
      <c r="M163" s="243" t="s">
        <v>208</v>
      </c>
      <c r="N163" s="226" t="s">
        <v>34</v>
      </c>
      <c r="O163" s="243" t="s">
        <v>60</v>
      </c>
      <c r="P163" s="244" t="s">
        <v>61</v>
      </c>
      <c r="Q163" s="5" t="s">
        <v>209</v>
      </c>
      <c r="R163" s="18" t="s">
        <v>210</v>
      </c>
      <c r="S163" s="3" t="s">
        <v>81</v>
      </c>
      <c r="T163" s="50">
        <v>28.88</v>
      </c>
      <c r="U163" s="50" t="s">
        <v>64</v>
      </c>
      <c r="V163" s="50"/>
      <c r="W163" s="322">
        <v>45474</v>
      </c>
      <c r="X163" s="257"/>
      <c r="Y163" s="234" t="s">
        <v>211</v>
      </c>
      <c r="Z163" s="14" t="s">
        <v>212</v>
      </c>
      <c r="AA163" s="17" t="s">
        <v>213</v>
      </c>
      <c r="AB163" s="20" t="s">
        <v>214</v>
      </c>
      <c r="AC163" s="233" t="s">
        <v>215</v>
      </c>
      <c r="AD163" s="276" t="s">
        <v>70</v>
      </c>
    </row>
    <row r="164" spans="1:30" ht="55.5" customHeight="1" x14ac:dyDescent="0.25">
      <c r="A164" s="227"/>
      <c r="B164" s="227"/>
      <c r="C164" s="229"/>
      <c r="D164" s="227"/>
      <c r="E164" s="227"/>
      <c r="F164" s="227"/>
      <c r="H164" s="227"/>
      <c r="I164" s="227"/>
      <c r="J164" s="238"/>
      <c r="K164" s="38"/>
      <c r="L164" s="227"/>
      <c r="M164" s="227"/>
      <c r="N164" s="227"/>
      <c r="O164" s="227"/>
      <c r="P164" s="229"/>
      <c r="Q164" s="5" t="s">
        <v>216</v>
      </c>
      <c r="R164" s="18" t="s">
        <v>217</v>
      </c>
      <c r="S164" s="3" t="s">
        <v>81</v>
      </c>
      <c r="T164" s="50">
        <v>41.48</v>
      </c>
      <c r="U164" s="50" t="s">
        <v>64</v>
      </c>
      <c r="V164" s="50"/>
      <c r="W164" s="322"/>
      <c r="X164" s="335"/>
      <c r="Y164" s="234"/>
      <c r="Z164" s="14" t="s">
        <v>218</v>
      </c>
      <c r="AA164" s="19" t="s">
        <v>219</v>
      </c>
      <c r="AB164" s="24"/>
      <c r="AC164" s="233"/>
      <c r="AD164" s="278"/>
    </row>
    <row r="165" spans="1:30" ht="55.5" customHeight="1" x14ac:dyDescent="0.25">
      <c r="A165" s="243" t="s">
        <v>52</v>
      </c>
      <c r="B165" s="243" t="s">
        <v>53</v>
      </c>
      <c r="C165" s="244" t="s">
        <v>202</v>
      </c>
      <c r="D165" s="243" t="s">
        <v>203</v>
      </c>
      <c r="E165" s="243" t="s">
        <v>204</v>
      </c>
      <c r="F165" s="243" t="s">
        <v>205</v>
      </c>
      <c r="H165" s="243">
        <v>161</v>
      </c>
      <c r="I165" s="243" t="s">
        <v>206</v>
      </c>
      <c r="J165" s="245"/>
      <c r="K165" s="39"/>
      <c r="L165" s="243" t="s">
        <v>207</v>
      </c>
      <c r="M165" s="243" t="s">
        <v>208</v>
      </c>
      <c r="N165" s="226" t="s">
        <v>34</v>
      </c>
      <c r="O165" s="243" t="s">
        <v>60</v>
      </c>
      <c r="P165" s="244" t="s">
        <v>61</v>
      </c>
      <c r="Q165" s="5" t="s">
        <v>209</v>
      </c>
      <c r="R165" s="18" t="s">
        <v>210</v>
      </c>
      <c r="S165" s="3" t="s">
        <v>82</v>
      </c>
      <c r="T165" s="50">
        <v>31.86</v>
      </c>
      <c r="U165" s="50" t="s">
        <v>64</v>
      </c>
      <c r="V165" s="50"/>
      <c r="W165" s="322">
        <v>45809</v>
      </c>
      <c r="X165" s="257"/>
      <c r="Y165" s="234" t="s">
        <v>211</v>
      </c>
      <c r="Z165" s="14" t="s">
        <v>212</v>
      </c>
      <c r="AA165" s="17" t="s">
        <v>213</v>
      </c>
      <c r="AB165" s="20" t="s">
        <v>214</v>
      </c>
      <c r="AC165" s="233" t="s">
        <v>215</v>
      </c>
      <c r="AD165" s="276" t="s">
        <v>70</v>
      </c>
    </row>
    <row r="166" spans="1:30" ht="55.5" customHeight="1" x14ac:dyDescent="0.25">
      <c r="A166" s="227"/>
      <c r="B166" s="227"/>
      <c r="C166" s="229"/>
      <c r="D166" s="227"/>
      <c r="E166" s="227"/>
      <c r="F166" s="227"/>
      <c r="H166" s="227"/>
      <c r="I166" s="227"/>
      <c r="J166" s="238"/>
      <c r="K166" s="38"/>
      <c r="L166" s="227"/>
      <c r="M166" s="227"/>
      <c r="N166" s="227"/>
      <c r="O166" s="227"/>
      <c r="P166" s="229"/>
      <c r="Q166" s="5" t="s">
        <v>216</v>
      </c>
      <c r="R166" s="18" t="s">
        <v>217</v>
      </c>
      <c r="S166" s="3" t="s">
        <v>82</v>
      </c>
      <c r="T166" s="50">
        <v>47.21</v>
      </c>
      <c r="U166" s="50" t="s">
        <v>64</v>
      </c>
      <c r="V166" s="50"/>
      <c r="W166" s="322"/>
      <c r="X166" s="335"/>
      <c r="Y166" s="234"/>
      <c r="Z166" s="14" t="s">
        <v>218</v>
      </c>
      <c r="AA166" s="19" t="s">
        <v>219</v>
      </c>
      <c r="AB166" s="24"/>
      <c r="AC166" s="233"/>
      <c r="AD166" s="278"/>
    </row>
    <row r="167" spans="1:30" ht="55.5" customHeight="1" x14ac:dyDescent="0.25">
      <c r="A167" s="243" t="s">
        <v>52</v>
      </c>
      <c r="B167" s="243" t="s">
        <v>53</v>
      </c>
      <c r="C167" s="244" t="s">
        <v>202</v>
      </c>
      <c r="D167" s="243" t="s">
        <v>203</v>
      </c>
      <c r="E167" s="243" t="s">
        <v>204</v>
      </c>
      <c r="F167" s="243" t="s">
        <v>205</v>
      </c>
      <c r="H167" s="243">
        <v>161</v>
      </c>
      <c r="I167" s="243" t="s">
        <v>206</v>
      </c>
      <c r="J167" s="245"/>
      <c r="K167" s="39"/>
      <c r="L167" s="243" t="s">
        <v>207</v>
      </c>
      <c r="M167" s="243" t="s">
        <v>208</v>
      </c>
      <c r="N167" s="226" t="s">
        <v>34</v>
      </c>
      <c r="O167" s="243" t="s">
        <v>60</v>
      </c>
      <c r="P167" s="244" t="s">
        <v>61</v>
      </c>
      <c r="Q167" s="5" t="s">
        <v>209</v>
      </c>
      <c r="R167" s="18" t="s">
        <v>210</v>
      </c>
      <c r="S167" s="3" t="s">
        <v>83</v>
      </c>
      <c r="T167" s="50">
        <v>35.33</v>
      </c>
      <c r="U167" s="50" t="s">
        <v>64</v>
      </c>
      <c r="V167" s="50"/>
      <c r="W167" s="322">
        <v>46204</v>
      </c>
      <c r="X167" s="257"/>
      <c r="Y167" s="234" t="s">
        <v>211</v>
      </c>
      <c r="Z167" s="14" t="s">
        <v>212</v>
      </c>
      <c r="AA167" s="17" t="s">
        <v>213</v>
      </c>
      <c r="AB167" s="20" t="s">
        <v>214</v>
      </c>
      <c r="AC167" s="430" t="s">
        <v>215</v>
      </c>
      <c r="AD167" s="276" t="s">
        <v>70</v>
      </c>
    </row>
    <row r="168" spans="1:30" ht="55.5" customHeight="1" x14ac:dyDescent="0.25">
      <c r="A168" s="227"/>
      <c r="B168" s="227"/>
      <c r="C168" s="229"/>
      <c r="D168" s="227"/>
      <c r="E168" s="227"/>
      <c r="F168" s="227"/>
      <c r="H168" s="227"/>
      <c r="I168" s="227"/>
      <c r="J168" s="238"/>
      <c r="K168" s="38"/>
      <c r="L168" s="227"/>
      <c r="M168" s="227"/>
      <c r="N168" s="227"/>
      <c r="O168" s="227"/>
      <c r="P168" s="229"/>
      <c r="Q168" s="5" t="s">
        <v>216</v>
      </c>
      <c r="R168" s="18" t="s">
        <v>217</v>
      </c>
      <c r="S168" s="3" t="s">
        <v>83</v>
      </c>
      <c r="T168" s="50">
        <v>50.93</v>
      </c>
      <c r="U168" s="50" t="s">
        <v>64</v>
      </c>
      <c r="V168" s="50"/>
      <c r="W168" s="322"/>
      <c r="X168" s="335"/>
      <c r="Y168" s="234"/>
      <c r="Z168" s="14" t="s">
        <v>218</v>
      </c>
      <c r="AA168" s="19" t="s">
        <v>219</v>
      </c>
      <c r="AB168" s="24"/>
      <c r="AC168" s="430"/>
      <c r="AD168" s="278"/>
    </row>
    <row r="169" spans="1:30" ht="48" x14ac:dyDescent="0.25">
      <c r="A169" s="237"/>
      <c r="B169" s="226" t="s">
        <v>105</v>
      </c>
      <c r="C169" s="226" t="s">
        <v>74</v>
      </c>
      <c r="D169" s="226" t="s">
        <v>106</v>
      </c>
      <c r="E169" s="228" t="s">
        <v>34</v>
      </c>
      <c r="F169" s="228" t="s">
        <v>34</v>
      </c>
      <c r="G169" s="237"/>
      <c r="H169" s="228" t="s">
        <v>34</v>
      </c>
      <c r="I169" s="228" t="s">
        <v>34</v>
      </c>
      <c r="J169" s="237"/>
      <c r="K169" s="37"/>
      <c r="L169" s="226" t="s">
        <v>220</v>
      </c>
      <c r="M169" s="226" t="s">
        <v>221</v>
      </c>
      <c r="N169" s="226" t="s">
        <v>34</v>
      </c>
      <c r="O169" s="226" t="s">
        <v>60</v>
      </c>
      <c r="P169" s="326" t="s">
        <v>74</v>
      </c>
      <c r="Q169" s="5" t="s">
        <v>222</v>
      </c>
      <c r="R169" s="14" t="s">
        <v>223</v>
      </c>
      <c r="S169" s="3" t="s">
        <v>41</v>
      </c>
      <c r="T169" s="89">
        <v>7362.7</v>
      </c>
      <c r="U169" s="50" t="s">
        <v>64</v>
      </c>
      <c r="V169" s="50">
        <v>0</v>
      </c>
      <c r="W169" s="239">
        <v>44657</v>
      </c>
      <c r="X169" s="239"/>
      <c r="Y169" s="226" t="s">
        <v>224</v>
      </c>
      <c r="Z169" s="226" t="s">
        <v>225</v>
      </c>
      <c r="AA169" s="300" t="s">
        <v>226</v>
      </c>
      <c r="AB169" s="276"/>
      <c r="AC169" s="233" t="s">
        <v>227</v>
      </c>
      <c r="AD169" s="276"/>
    </row>
    <row r="170" spans="1:30" ht="48" x14ac:dyDescent="0.25">
      <c r="A170" s="238"/>
      <c r="B170" s="227"/>
      <c r="C170" s="227"/>
      <c r="D170" s="227"/>
      <c r="E170" s="229"/>
      <c r="F170" s="229"/>
      <c r="G170" s="238"/>
      <c r="H170" s="229"/>
      <c r="I170" s="229"/>
      <c r="J170" s="238"/>
      <c r="K170" s="38"/>
      <c r="L170" s="227"/>
      <c r="M170" s="227"/>
      <c r="N170" s="227"/>
      <c r="O170" s="227"/>
      <c r="P170" s="326"/>
      <c r="Q170" s="5" t="s">
        <v>228</v>
      </c>
      <c r="R170" s="14" t="s">
        <v>229</v>
      </c>
      <c r="S170" s="3" t="s">
        <v>41</v>
      </c>
      <c r="T170" s="50">
        <v>8908.86</v>
      </c>
      <c r="U170" s="50" t="s">
        <v>64</v>
      </c>
      <c r="V170" s="89">
        <v>1546.16</v>
      </c>
      <c r="W170" s="229"/>
      <c r="X170" s="240"/>
      <c r="Y170" s="229"/>
      <c r="Z170" s="229"/>
      <c r="AA170" s="473"/>
      <c r="AB170" s="278"/>
      <c r="AC170" s="233"/>
      <c r="AD170" s="278"/>
    </row>
    <row r="171" spans="1:30" ht="48" x14ac:dyDescent="0.25">
      <c r="A171" s="18"/>
      <c r="B171" s="18"/>
      <c r="C171" s="18" t="s">
        <v>74</v>
      </c>
      <c r="D171" s="18"/>
      <c r="E171" s="18" t="s">
        <v>34</v>
      </c>
      <c r="F171" s="18" t="s">
        <v>34</v>
      </c>
      <c r="G171" s="18"/>
      <c r="H171" s="18" t="s">
        <v>34</v>
      </c>
      <c r="I171" s="18" t="s">
        <v>34</v>
      </c>
      <c r="J171" s="18"/>
      <c r="K171" s="18"/>
      <c r="L171" s="14" t="s">
        <v>230</v>
      </c>
      <c r="M171" s="14" t="s">
        <v>231</v>
      </c>
      <c r="N171" s="14" t="s">
        <v>34</v>
      </c>
      <c r="O171" s="14" t="s">
        <v>60</v>
      </c>
      <c r="P171" s="7" t="s">
        <v>232</v>
      </c>
      <c r="Q171" s="5" t="s">
        <v>233</v>
      </c>
      <c r="R171" s="18" t="s">
        <v>234</v>
      </c>
      <c r="S171" s="3" t="s">
        <v>41</v>
      </c>
      <c r="T171" s="50">
        <v>9.09</v>
      </c>
      <c r="U171" s="50" t="s">
        <v>64</v>
      </c>
      <c r="V171" s="50">
        <v>0</v>
      </c>
      <c r="W171" s="30">
        <v>44197</v>
      </c>
      <c r="X171" s="18"/>
      <c r="Y171" s="18"/>
      <c r="Z171" s="14" t="s">
        <v>235</v>
      </c>
      <c r="AA171" s="18"/>
      <c r="AB171" s="54"/>
      <c r="AC171" s="54" t="s">
        <v>236</v>
      </c>
      <c r="AD171" s="54"/>
    </row>
    <row r="172" spans="1:30" ht="165" customHeight="1" x14ac:dyDescent="0.25">
      <c r="A172" s="34"/>
      <c r="B172" s="34"/>
      <c r="C172" s="20" t="s">
        <v>237</v>
      </c>
      <c r="D172" s="34"/>
      <c r="E172" s="34" t="s">
        <v>34</v>
      </c>
      <c r="F172" s="34" t="s">
        <v>34</v>
      </c>
      <c r="G172" s="34"/>
      <c r="H172" s="34" t="s">
        <v>34</v>
      </c>
      <c r="I172" s="34" t="s">
        <v>34</v>
      </c>
      <c r="J172" s="34"/>
      <c r="K172" s="34"/>
      <c r="L172" s="14" t="s">
        <v>230</v>
      </c>
      <c r="M172" s="14" t="s">
        <v>231</v>
      </c>
      <c r="N172" s="20" t="s">
        <v>34</v>
      </c>
      <c r="O172" s="14" t="s">
        <v>60</v>
      </c>
      <c r="P172" s="7" t="s">
        <v>232</v>
      </c>
      <c r="Q172" s="5" t="s">
        <v>233</v>
      </c>
      <c r="R172" s="18" t="s">
        <v>234</v>
      </c>
      <c r="S172" s="3" t="s">
        <v>79</v>
      </c>
      <c r="T172" s="51">
        <v>10.88</v>
      </c>
      <c r="U172" s="51" t="s">
        <v>64</v>
      </c>
      <c r="V172" s="51">
        <v>0</v>
      </c>
      <c r="W172" s="36">
        <v>44938</v>
      </c>
      <c r="X172" s="34"/>
      <c r="Y172" s="34"/>
      <c r="Z172" s="14" t="s">
        <v>235</v>
      </c>
      <c r="AA172" s="15"/>
      <c r="AB172" s="111" t="s">
        <v>238</v>
      </c>
      <c r="AC172" s="40" t="s">
        <v>239</v>
      </c>
      <c r="AD172" s="40"/>
    </row>
    <row r="173" spans="1:30" ht="75" customHeight="1" x14ac:dyDescent="0.25">
      <c r="A173" s="34"/>
      <c r="B173" s="34"/>
      <c r="C173" s="20" t="s">
        <v>237</v>
      </c>
      <c r="D173" s="34"/>
      <c r="E173" s="34" t="s">
        <v>34</v>
      </c>
      <c r="F173" s="34" t="s">
        <v>34</v>
      </c>
      <c r="G173" s="34"/>
      <c r="H173" s="34" t="s">
        <v>34</v>
      </c>
      <c r="I173" s="34" t="s">
        <v>34</v>
      </c>
      <c r="J173" s="34"/>
      <c r="K173" s="34"/>
      <c r="L173" s="14" t="s">
        <v>230</v>
      </c>
      <c r="M173" s="14" t="s">
        <v>231</v>
      </c>
      <c r="N173" s="20" t="s">
        <v>34</v>
      </c>
      <c r="O173" s="14" t="s">
        <v>60</v>
      </c>
      <c r="P173" s="7" t="s">
        <v>232</v>
      </c>
      <c r="Q173" s="5" t="s">
        <v>233</v>
      </c>
      <c r="R173" s="18" t="s">
        <v>234</v>
      </c>
      <c r="S173" s="3" t="s">
        <v>80</v>
      </c>
      <c r="T173" s="51">
        <v>12.52</v>
      </c>
      <c r="U173" s="51" t="s">
        <v>64</v>
      </c>
      <c r="V173" s="51">
        <v>0</v>
      </c>
      <c r="W173" s="36">
        <v>45108</v>
      </c>
      <c r="X173" s="34"/>
      <c r="Y173" s="34"/>
      <c r="Z173" s="14" t="s">
        <v>235</v>
      </c>
      <c r="AA173" s="14" t="s">
        <v>240</v>
      </c>
      <c r="AB173" s="112" t="s">
        <v>241</v>
      </c>
      <c r="AC173" s="40" t="s">
        <v>242</v>
      </c>
      <c r="AD173" s="40"/>
    </row>
    <row r="174" spans="1:30" ht="75" customHeight="1" x14ac:dyDescent="0.25">
      <c r="A174" s="34"/>
      <c r="B174" s="34"/>
      <c r="C174" s="20" t="s">
        <v>237</v>
      </c>
      <c r="D174" s="34"/>
      <c r="E174" s="34" t="s">
        <v>34</v>
      </c>
      <c r="F174" s="34" t="s">
        <v>34</v>
      </c>
      <c r="G174" s="34"/>
      <c r="H174" s="34" t="s">
        <v>34</v>
      </c>
      <c r="I174" s="34" t="s">
        <v>34</v>
      </c>
      <c r="J174" s="34"/>
      <c r="K174" s="34"/>
      <c r="L174" s="14" t="s">
        <v>230</v>
      </c>
      <c r="M174" s="14" t="s">
        <v>231</v>
      </c>
      <c r="N174" s="20" t="s">
        <v>34</v>
      </c>
      <c r="O174" s="14" t="s">
        <v>60</v>
      </c>
      <c r="P174" s="7" t="s">
        <v>232</v>
      </c>
      <c r="Q174" s="5" t="s">
        <v>233</v>
      </c>
      <c r="R174" s="18" t="s">
        <v>234</v>
      </c>
      <c r="S174" s="3" t="s">
        <v>81</v>
      </c>
      <c r="T174" s="51">
        <v>14.27</v>
      </c>
      <c r="U174" s="51" t="s">
        <v>64</v>
      </c>
      <c r="V174" s="51">
        <v>0</v>
      </c>
      <c r="W174" s="36">
        <v>45474</v>
      </c>
      <c r="X174" s="34"/>
      <c r="Y174" s="34"/>
      <c r="Z174" s="14" t="s">
        <v>235</v>
      </c>
      <c r="AA174" s="14" t="s">
        <v>240</v>
      </c>
      <c r="AB174" s="112" t="s">
        <v>241</v>
      </c>
      <c r="AC174" s="40" t="s">
        <v>243</v>
      </c>
      <c r="AD174" s="40"/>
    </row>
    <row r="175" spans="1:30" ht="75" customHeight="1" x14ac:dyDescent="0.25">
      <c r="A175" s="34"/>
      <c r="B175" s="34"/>
      <c r="C175" s="20" t="s">
        <v>237</v>
      </c>
      <c r="D175" s="34"/>
      <c r="E175" s="34" t="s">
        <v>34</v>
      </c>
      <c r="F175" s="34" t="s">
        <v>34</v>
      </c>
      <c r="G175" s="34"/>
      <c r="H175" s="34" t="s">
        <v>34</v>
      </c>
      <c r="I175" s="34" t="s">
        <v>34</v>
      </c>
      <c r="J175" s="34"/>
      <c r="K175" s="34"/>
      <c r="L175" s="14" t="s">
        <v>230</v>
      </c>
      <c r="M175" s="14" t="s">
        <v>231</v>
      </c>
      <c r="N175" s="20" t="s">
        <v>34</v>
      </c>
      <c r="O175" s="14" t="s">
        <v>60</v>
      </c>
      <c r="P175" s="7" t="s">
        <v>232</v>
      </c>
      <c r="Q175" s="5" t="s">
        <v>233</v>
      </c>
      <c r="R175" s="18" t="s">
        <v>234</v>
      </c>
      <c r="S175" s="3" t="s">
        <v>82</v>
      </c>
      <c r="T175" s="51">
        <v>16.37</v>
      </c>
      <c r="U175" s="51" t="s">
        <v>64</v>
      </c>
      <c r="V175" s="51">
        <v>0</v>
      </c>
      <c r="W175" s="36">
        <v>45809</v>
      </c>
      <c r="X175" s="34"/>
      <c r="Y175" s="34"/>
      <c r="Z175" s="14" t="s">
        <v>235</v>
      </c>
      <c r="AA175" s="14" t="s">
        <v>240</v>
      </c>
      <c r="AB175" s="112" t="s">
        <v>241</v>
      </c>
      <c r="AC175" s="40" t="s">
        <v>243</v>
      </c>
      <c r="AD175" s="40"/>
    </row>
    <row r="176" spans="1:30" ht="75" customHeight="1" x14ac:dyDescent="0.25">
      <c r="A176" s="34"/>
      <c r="B176" s="34"/>
      <c r="C176" s="20" t="s">
        <v>237</v>
      </c>
      <c r="D176" s="34"/>
      <c r="E176" s="34" t="s">
        <v>34</v>
      </c>
      <c r="F176" s="34" t="s">
        <v>34</v>
      </c>
      <c r="G176" s="34"/>
      <c r="H176" s="34" t="s">
        <v>34</v>
      </c>
      <c r="I176" s="34" t="s">
        <v>34</v>
      </c>
      <c r="J176" s="34"/>
      <c r="K176" s="34"/>
      <c r="L176" s="14" t="s">
        <v>230</v>
      </c>
      <c r="M176" s="14" t="s">
        <v>231</v>
      </c>
      <c r="N176" s="20" t="s">
        <v>34</v>
      </c>
      <c r="O176" s="14" t="s">
        <v>60</v>
      </c>
      <c r="P176" s="7" t="s">
        <v>232</v>
      </c>
      <c r="Q176" s="5" t="s">
        <v>233</v>
      </c>
      <c r="R176" s="18" t="s">
        <v>234</v>
      </c>
      <c r="S176" s="3" t="s">
        <v>83</v>
      </c>
      <c r="T176" s="51">
        <v>18.600000000000001</v>
      </c>
      <c r="U176" s="51" t="s">
        <v>64</v>
      </c>
      <c r="V176" s="51">
        <v>0</v>
      </c>
      <c r="W176" s="36">
        <v>46204</v>
      </c>
      <c r="X176" s="34"/>
      <c r="Y176" s="34"/>
      <c r="Z176" s="14" t="s">
        <v>235</v>
      </c>
      <c r="AA176" s="14" t="s">
        <v>240</v>
      </c>
      <c r="AB176" s="112" t="s">
        <v>241</v>
      </c>
      <c r="AC176" s="193" t="s">
        <v>243</v>
      </c>
      <c r="AD176" s="40"/>
    </row>
    <row r="177" spans="1:30" ht="61.5" customHeight="1" x14ac:dyDescent="0.25">
      <c r="A177" s="34"/>
      <c r="B177" s="34"/>
      <c r="C177" s="31" t="s">
        <v>244</v>
      </c>
      <c r="D177" s="34"/>
      <c r="E177" s="34" t="s">
        <v>34</v>
      </c>
      <c r="F177" s="34" t="s">
        <v>34</v>
      </c>
      <c r="G177" s="34"/>
      <c r="H177" s="18" t="s">
        <v>34</v>
      </c>
      <c r="I177" s="34" t="s">
        <v>34</v>
      </c>
      <c r="J177" s="34"/>
      <c r="K177" s="34"/>
      <c r="L177" s="31" t="s">
        <v>245</v>
      </c>
      <c r="M177" s="20" t="s">
        <v>36</v>
      </c>
      <c r="N177" s="20" t="s">
        <v>34</v>
      </c>
      <c r="O177" s="20" t="s">
        <v>37</v>
      </c>
      <c r="P177" s="34" t="s">
        <v>38</v>
      </c>
      <c r="Q177" s="20" t="s">
        <v>246</v>
      </c>
      <c r="R177" s="34" t="s">
        <v>247</v>
      </c>
      <c r="S177" s="44" t="s">
        <v>41</v>
      </c>
      <c r="T177" s="51" t="s">
        <v>248</v>
      </c>
      <c r="U177" s="51" t="s">
        <v>42</v>
      </c>
      <c r="V177" s="51" t="s">
        <v>34</v>
      </c>
      <c r="W177" s="36">
        <v>44197</v>
      </c>
      <c r="X177" s="34"/>
      <c r="Y177" s="34"/>
      <c r="Z177" s="20" t="s">
        <v>249</v>
      </c>
      <c r="AA177" s="34"/>
      <c r="AB177" s="45" t="s">
        <v>250</v>
      </c>
      <c r="AC177" s="25" t="s">
        <v>44</v>
      </c>
      <c r="AD177" s="25"/>
    </row>
    <row r="178" spans="1:30" ht="48" customHeight="1" x14ac:dyDescent="0.25">
      <c r="A178" s="462"/>
      <c r="B178" s="260" t="s">
        <v>251</v>
      </c>
      <c r="C178" s="260" t="s">
        <v>252</v>
      </c>
      <c r="D178" s="260" t="s">
        <v>253</v>
      </c>
      <c r="E178" s="501" t="s">
        <v>34</v>
      </c>
      <c r="F178" s="465" t="s">
        <v>34</v>
      </c>
      <c r="G178" s="466"/>
      <c r="H178" s="79" t="s">
        <v>254</v>
      </c>
      <c r="I178" s="503" t="s">
        <v>255</v>
      </c>
      <c r="J178" s="462"/>
      <c r="K178" s="32"/>
      <c r="L178" s="260" t="s">
        <v>256</v>
      </c>
      <c r="M178" s="260" t="s">
        <v>257</v>
      </c>
      <c r="N178" s="260" t="s">
        <v>34</v>
      </c>
      <c r="O178" s="260" t="s">
        <v>60</v>
      </c>
      <c r="P178" s="260" t="s">
        <v>258</v>
      </c>
      <c r="Q178" s="28" t="s">
        <v>259</v>
      </c>
      <c r="R178" s="7" t="s">
        <v>260</v>
      </c>
      <c r="S178" s="8" t="s">
        <v>41</v>
      </c>
      <c r="T178" s="50">
        <v>7.1</v>
      </c>
      <c r="U178" s="50" t="s">
        <v>64</v>
      </c>
      <c r="V178" s="50">
        <v>0</v>
      </c>
      <c r="W178" s="469">
        <v>44582</v>
      </c>
      <c r="X178" s="469"/>
      <c r="Y178" s="260" t="s">
        <v>261</v>
      </c>
      <c r="Z178" s="260" t="s">
        <v>262</v>
      </c>
      <c r="AA178" s="260" t="s">
        <v>263</v>
      </c>
      <c r="AB178" s="436" t="s">
        <v>264</v>
      </c>
      <c r="AC178" s="434" t="s">
        <v>265</v>
      </c>
      <c r="AD178" s="25" t="s">
        <v>96</v>
      </c>
    </row>
    <row r="179" spans="1:30" ht="48" x14ac:dyDescent="0.25">
      <c r="A179" s="463"/>
      <c r="B179" s="261"/>
      <c r="C179" s="261"/>
      <c r="D179" s="261"/>
      <c r="E179" s="502"/>
      <c r="F179" s="254"/>
      <c r="G179" s="463"/>
      <c r="H179" s="78"/>
      <c r="I179" s="261"/>
      <c r="J179" s="463"/>
      <c r="K179" s="33"/>
      <c r="L179" s="261"/>
      <c r="M179" s="261"/>
      <c r="N179" s="261"/>
      <c r="O179" s="261"/>
      <c r="P179" s="261"/>
      <c r="Q179" s="28" t="s">
        <v>266</v>
      </c>
      <c r="R179" s="7" t="s">
        <v>267</v>
      </c>
      <c r="S179" s="8" t="s">
        <v>41</v>
      </c>
      <c r="T179" s="50">
        <v>9.7100000000000009</v>
      </c>
      <c r="U179" s="50" t="s">
        <v>64</v>
      </c>
      <c r="V179" s="50">
        <v>0</v>
      </c>
      <c r="W179" s="470"/>
      <c r="X179" s="470"/>
      <c r="Y179" s="261"/>
      <c r="Z179" s="451"/>
      <c r="AA179" s="261"/>
      <c r="AB179" s="437"/>
      <c r="AC179" s="434"/>
      <c r="AD179" s="170" t="s">
        <v>268</v>
      </c>
    </row>
    <row r="180" spans="1:30" ht="48" x14ac:dyDescent="0.25">
      <c r="A180" s="463"/>
      <c r="B180" s="261"/>
      <c r="C180" s="261"/>
      <c r="D180" s="261"/>
      <c r="E180" s="502"/>
      <c r="F180" s="254"/>
      <c r="G180" s="463"/>
      <c r="H180" s="78">
        <v>150</v>
      </c>
      <c r="I180" s="261"/>
      <c r="J180" s="463"/>
      <c r="K180" s="33"/>
      <c r="L180" s="261"/>
      <c r="M180" s="261"/>
      <c r="N180" s="261"/>
      <c r="O180" s="261"/>
      <c r="P180" s="261"/>
      <c r="Q180" s="28" t="s">
        <v>269</v>
      </c>
      <c r="R180" s="7" t="s">
        <v>270</v>
      </c>
      <c r="S180" s="8" t="s">
        <v>41</v>
      </c>
      <c r="T180" s="50">
        <v>15.29</v>
      </c>
      <c r="U180" s="50" t="s">
        <v>64</v>
      </c>
      <c r="V180" s="50">
        <v>0</v>
      </c>
      <c r="W180" s="470"/>
      <c r="X180" s="470"/>
      <c r="Y180" s="261"/>
      <c r="Z180" s="451"/>
      <c r="AA180" s="261"/>
      <c r="AB180" s="437"/>
      <c r="AC180" s="434"/>
      <c r="AD180" s="170" t="s">
        <v>271</v>
      </c>
    </row>
    <row r="181" spans="1:30" ht="48" x14ac:dyDescent="0.25">
      <c r="A181" s="463"/>
      <c r="B181" s="261"/>
      <c r="C181" s="261"/>
      <c r="D181" s="261"/>
      <c r="E181" s="502"/>
      <c r="F181" s="254"/>
      <c r="G181" s="463"/>
      <c r="H181" s="78"/>
      <c r="I181" s="261"/>
      <c r="J181" s="463"/>
      <c r="K181" s="33"/>
      <c r="L181" s="261"/>
      <c r="M181" s="261"/>
      <c r="N181" s="261"/>
      <c r="O181" s="261"/>
      <c r="P181" s="261"/>
      <c r="Q181" s="28" t="s">
        <v>272</v>
      </c>
      <c r="R181" s="7" t="s">
        <v>273</v>
      </c>
      <c r="S181" s="8" t="s">
        <v>41</v>
      </c>
      <c r="T181" s="50">
        <v>8.15</v>
      </c>
      <c r="U181" s="50" t="s">
        <v>64</v>
      </c>
      <c r="V181" s="50">
        <v>0</v>
      </c>
      <c r="W181" s="470"/>
      <c r="X181" s="470"/>
      <c r="Y181" s="261"/>
      <c r="Z181" s="451"/>
      <c r="AA181" s="261"/>
      <c r="AB181" s="437"/>
      <c r="AC181" s="434"/>
      <c r="AD181" s="170"/>
    </row>
    <row r="182" spans="1:30" ht="48" x14ac:dyDescent="0.25">
      <c r="A182" s="463"/>
      <c r="B182" s="261"/>
      <c r="C182" s="261"/>
      <c r="D182" s="261"/>
      <c r="E182" s="502"/>
      <c r="F182" s="254"/>
      <c r="G182" s="463"/>
      <c r="H182" s="78"/>
      <c r="I182" s="261"/>
      <c r="J182" s="463"/>
      <c r="K182" s="33"/>
      <c r="L182" s="261"/>
      <c r="M182" s="261"/>
      <c r="N182" s="261"/>
      <c r="O182" s="261"/>
      <c r="P182" s="261"/>
      <c r="Q182" s="28" t="s">
        <v>274</v>
      </c>
      <c r="R182" s="7" t="s">
        <v>275</v>
      </c>
      <c r="S182" s="8" t="s">
        <v>41</v>
      </c>
      <c r="T182" s="50">
        <v>10.4</v>
      </c>
      <c r="U182" s="50" t="s">
        <v>64</v>
      </c>
      <c r="V182" s="50">
        <v>0</v>
      </c>
      <c r="W182" s="470"/>
      <c r="X182" s="470"/>
      <c r="Y182" s="261"/>
      <c r="Z182" s="451"/>
      <c r="AA182" s="261"/>
      <c r="AB182" s="437"/>
      <c r="AC182" s="434"/>
      <c r="AD182" s="177"/>
    </row>
    <row r="183" spans="1:30" ht="48" x14ac:dyDescent="0.25">
      <c r="A183" s="463"/>
      <c r="B183" s="261"/>
      <c r="C183" s="261"/>
      <c r="D183" s="262"/>
      <c r="E183" s="502"/>
      <c r="F183" s="254"/>
      <c r="G183" s="463"/>
      <c r="H183" s="144" t="s">
        <v>276</v>
      </c>
      <c r="I183" s="261"/>
      <c r="J183" s="463"/>
      <c r="K183" s="33"/>
      <c r="L183" s="261"/>
      <c r="M183" s="261"/>
      <c r="N183" s="262"/>
      <c r="O183" s="261"/>
      <c r="P183" s="261"/>
      <c r="Q183" s="28" t="s">
        <v>277</v>
      </c>
      <c r="R183" s="7" t="s">
        <v>278</v>
      </c>
      <c r="S183" s="8" t="s">
        <v>41</v>
      </c>
      <c r="T183" s="50">
        <v>14.81</v>
      </c>
      <c r="U183" s="50" t="s">
        <v>64</v>
      </c>
      <c r="V183" s="50">
        <v>0</v>
      </c>
      <c r="W183" s="470"/>
      <c r="X183" s="471"/>
      <c r="Y183" s="261"/>
      <c r="Z183" s="452"/>
      <c r="AA183" s="261"/>
      <c r="AB183" s="437"/>
      <c r="AC183" s="434"/>
      <c r="AD183" s="170"/>
    </row>
    <row r="184" spans="1:30" ht="48" customHeight="1" x14ac:dyDescent="0.25">
      <c r="A184" s="462"/>
      <c r="B184" s="260" t="s">
        <v>251</v>
      </c>
      <c r="C184" s="260" t="s">
        <v>252</v>
      </c>
      <c r="D184" s="260" t="s">
        <v>253</v>
      </c>
      <c r="E184" s="465" t="s">
        <v>34</v>
      </c>
      <c r="F184" s="465" t="s">
        <v>34</v>
      </c>
      <c r="G184" s="462"/>
      <c r="H184" s="79" t="s">
        <v>254</v>
      </c>
      <c r="I184" s="260" t="s">
        <v>255</v>
      </c>
      <c r="J184" s="462"/>
      <c r="K184" s="32"/>
      <c r="L184" s="260" t="s">
        <v>256</v>
      </c>
      <c r="M184" s="260" t="s">
        <v>257</v>
      </c>
      <c r="N184" s="260" t="s">
        <v>34</v>
      </c>
      <c r="O184" s="260" t="s">
        <v>60</v>
      </c>
      <c r="P184" s="260" t="s">
        <v>258</v>
      </c>
      <c r="Q184" s="28" t="s">
        <v>259</v>
      </c>
      <c r="R184" s="7" t="s">
        <v>260</v>
      </c>
      <c r="S184" s="8" t="s">
        <v>79</v>
      </c>
      <c r="T184" s="50">
        <v>9.0299999999999994</v>
      </c>
      <c r="U184" s="50" t="s">
        <v>64</v>
      </c>
      <c r="V184" s="50">
        <v>0</v>
      </c>
      <c r="W184" s="469">
        <v>45108</v>
      </c>
      <c r="X184" s="469"/>
      <c r="Y184" s="260" t="s">
        <v>261</v>
      </c>
      <c r="Z184" s="260" t="s">
        <v>262</v>
      </c>
      <c r="AA184" s="260" t="s">
        <v>263</v>
      </c>
      <c r="AB184" s="436" t="s">
        <v>279</v>
      </c>
      <c r="AC184" s="434" t="s">
        <v>265</v>
      </c>
      <c r="AD184" s="25" t="s">
        <v>96</v>
      </c>
    </row>
    <row r="185" spans="1:30" ht="48" customHeight="1" x14ac:dyDescent="0.25">
      <c r="A185" s="463"/>
      <c r="B185" s="261"/>
      <c r="C185" s="261"/>
      <c r="D185" s="261"/>
      <c r="E185" s="254"/>
      <c r="F185" s="254"/>
      <c r="G185" s="463"/>
      <c r="H185" s="78"/>
      <c r="I185" s="261"/>
      <c r="J185" s="463"/>
      <c r="K185" s="33"/>
      <c r="L185" s="261"/>
      <c r="M185" s="261"/>
      <c r="N185" s="261"/>
      <c r="O185" s="261"/>
      <c r="P185" s="261"/>
      <c r="Q185" s="28" t="s">
        <v>266</v>
      </c>
      <c r="R185" s="7" t="s">
        <v>267</v>
      </c>
      <c r="S185" s="8" t="s">
        <v>79</v>
      </c>
      <c r="T185" s="50">
        <v>12.22</v>
      </c>
      <c r="U185" s="50" t="s">
        <v>64</v>
      </c>
      <c r="V185" s="50">
        <v>0</v>
      </c>
      <c r="W185" s="470"/>
      <c r="X185" s="470"/>
      <c r="Y185" s="261"/>
      <c r="Z185" s="451"/>
      <c r="AA185" s="261"/>
      <c r="AB185" s="437"/>
      <c r="AC185" s="434"/>
      <c r="AD185" s="170" t="s">
        <v>268</v>
      </c>
    </row>
    <row r="186" spans="1:30" ht="48" customHeight="1" x14ac:dyDescent="0.25">
      <c r="A186" s="463"/>
      <c r="B186" s="261"/>
      <c r="C186" s="261"/>
      <c r="D186" s="261"/>
      <c r="E186" s="254"/>
      <c r="F186" s="254"/>
      <c r="G186" s="463"/>
      <c r="H186" s="78">
        <v>150</v>
      </c>
      <c r="I186" s="261"/>
      <c r="J186" s="463"/>
      <c r="K186" s="33"/>
      <c r="L186" s="261"/>
      <c r="M186" s="261"/>
      <c r="N186" s="261"/>
      <c r="O186" s="261"/>
      <c r="P186" s="261"/>
      <c r="Q186" s="28" t="s">
        <v>269</v>
      </c>
      <c r="R186" s="7" t="s">
        <v>270</v>
      </c>
      <c r="S186" s="8" t="s">
        <v>79</v>
      </c>
      <c r="T186" s="50">
        <v>19.37</v>
      </c>
      <c r="U186" s="50" t="s">
        <v>64</v>
      </c>
      <c r="V186" s="50">
        <v>0</v>
      </c>
      <c r="W186" s="470"/>
      <c r="X186" s="470"/>
      <c r="Y186" s="261"/>
      <c r="Z186" s="451"/>
      <c r="AA186" s="261"/>
      <c r="AB186" s="437"/>
      <c r="AC186" s="434"/>
      <c r="AD186" s="170" t="s">
        <v>271</v>
      </c>
    </row>
    <row r="187" spans="1:30" ht="48" customHeight="1" x14ac:dyDescent="0.25">
      <c r="A187" s="463"/>
      <c r="B187" s="261"/>
      <c r="C187" s="261"/>
      <c r="D187" s="261"/>
      <c r="E187" s="254"/>
      <c r="F187" s="254"/>
      <c r="G187" s="463"/>
      <c r="H187" s="78">
        <v>151</v>
      </c>
      <c r="I187" s="261"/>
      <c r="J187" s="463"/>
      <c r="K187" s="33"/>
      <c r="L187" s="261"/>
      <c r="M187" s="261"/>
      <c r="N187" s="261"/>
      <c r="O187" s="261"/>
      <c r="P187" s="261"/>
      <c r="Q187" s="28" t="s">
        <v>272</v>
      </c>
      <c r="R187" s="7" t="s">
        <v>273</v>
      </c>
      <c r="S187" s="8" t="s">
        <v>79</v>
      </c>
      <c r="T187" s="50">
        <v>9.9499999999999993</v>
      </c>
      <c r="U187" s="50" t="s">
        <v>64</v>
      </c>
      <c r="V187" s="50">
        <v>0</v>
      </c>
      <c r="W187" s="470"/>
      <c r="X187" s="470"/>
      <c r="Y187" s="261"/>
      <c r="Z187" s="451"/>
      <c r="AA187" s="261"/>
      <c r="AB187" s="437"/>
      <c r="AC187" s="434"/>
      <c r="AD187" s="170"/>
    </row>
    <row r="188" spans="1:30" ht="48" customHeight="1" x14ac:dyDescent="0.25">
      <c r="A188" s="463"/>
      <c r="B188" s="261"/>
      <c r="C188" s="261"/>
      <c r="D188" s="261"/>
      <c r="E188" s="254"/>
      <c r="F188" s="254"/>
      <c r="G188" s="463"/>
      <c r="H188" s="78"/>
      <c r="I188" s="261"/>
      <c r="J188" s="463"/>
      <c r="K188" s="33"/>
      <c r="L188" s="261"/>
      <c r="M188" s="261"/>
      <c r="N188" s="261"/>
      <c r="O188" s="261"/>
      <c r="P188" s="261"/>
      <c r="Q188" s="28" t="s">
        <v>274</v>
      </c>
      <c r="R188" s="7" t="s">
        <v>275</v>
      </c>
      <c r="S188" s="8" t="s">
        <v>79</v>
      </c>
      <c r="T188" s="50">
        <v>12.3</v>
      </c>
      <c r="U188" s="50" t="s">
        <v>64</v>
      </c>
      <c r="V188" s="50">
        <v>0</v>
      </c>
      <c r="W188" s="470"/>
      <c r="X188" s="470"/>
      <c r="Y188" s="261"/>
      <c r="Z188" s="451"/>
      <c r="AA188" s="261"/>
      <c r="AB188" s="437"/>
      <c r="AC188" s="434"/>
      <c r="AD188" s="170"/>
    </row>
    <row r="189" spans="1:30" ht="48" customHeight="1" x14ac:dyDescent="0.25">
      <c r="A189" s="463"/>
      <c r="B189" s="261"/>
      <c r="C189" s="261"/>
      <c r="D189" s="262"/>
      <c r="E189" s="254"/>
      <c r="F189" s="254"/>
      <c r="G189" s="463"/>
      <c r="H189" s="144" t="s">
        <v>276</v>
      </c>
      <c r="I189" s="261"/>
      <c r="J189" s="463"/>
      <c r="K189" s="33"/>
      <c r="L189" s="261"/>
      <c r="M189" s="261"/>
      <c r="N189" s="262"/>
      <c r="O189" s="261"/>
      <c r="P189" s="261"/>
      <c r="Q189" s="28" t="s">
        <v>277</v>
      </c>
      <c r="R189" s="7" t="s">
        <v>278</v>
      </c>
      <c r="S189" s="8" t="s">
        <v>79</v>
      </c>
      <c r="T189" s="50">
        <v>17.48</v>
      </c>
      <c r="U189" s="50" t="s">
        <v>64</v>
      </c>
      <c r="V189" s="50">
        <v>0</v>
      </c>
      <c r="W189" s="470"/>
      <c r="X189" s="471"/>
      <c r="Y189" s="261"/>
      <c r="Z189" s="452"/>
      <c r="AA189" s="261"/>
      <c r="AB189" s="437"/>
      <c r="AC189" s="434"/>
      <c r="AD189" s="170"/>
    </row>
    <row r="190" spans="1:30" ht="48" x14ac:dyDescent="0.25">
      <c r="A190" s="462"/>
      <c r="B190" s="260" t="s">
        <v>251</v>
      </c>
      <c r="C190" s="260" t="s">
        <v>252</v>
      </c>
      <c r="D190" s="260" t="s">
        <v>253</v>
      </c>
      <c r="E190" s="465" t="s">
        <v>34</v>
      </c>
      <c r="F190" s="465" t="s">
        <v>34</v>
      </c>
      <c r="G190" s="462"/>
      <c r="H190" s="79" t="s">
        <v>254</v>
      </c>
      <c r="I190" s="260" t="s">
        <v>255</v>
      </c>
      <c r="J190" s="462"/>
      <c r="K190" s="32"/>
      <c r="L190" s="260" t="s">
        <v>256</v>
      </c>
      <c r="M190" s="260" t="s">
        <v>257</v>
      </c>
      <c r="N190" s="260" t="s">
        <v>34</v>
      </c>
      <c r="O190" s="260" t="s">
        <v>60</v>
      </c>
      <c r="P190" s="260" t="s">
        <v>258</v>
      </c>
      <c r="Q190" s="28" t="s">
        <v>259</v>
      </c>
      <c r="R190" s="7" t="s">
        <v>260</v>
      </c>
      <c r="S190" s="8" t="s">
        <v>80</v>
      </c>
      <c r="T190" s="50">
        <v>10.27</v>
      </c>
      <c r="U190" s="50" t="s">
        <v>64</v>
      </c>
      <c r="V190" s="50">
        <v>0</v>
      </c>
      <c r="W190" s="469">
        <v>45474</v>
      </c>
      <c r="X190" s="469"/>
      <c r="Y190" s="260" t="s">
        <v>261</v>
      </c>
      <c r="Z190" s="260" t="s">
        <v>262</v>
      </c>
      <c r="AA190" s="260" t="s">
        <v>263</v>
      </c>
      <c r="AB190" s="436" t="s">
        <v>279</v>
      </c>
      <c r="AC190" s="434" t="s">
        <v>265</v>
      </c>
      <c r="AD190" s="25" t="s">
        <v>96</v>
      </c>
    </row>
    <row r="191" spans="1:30" ht="48" customHeight="1" x14ac:dyDescent="0.25">
      <c r="A191" s="463"/>
      <c r="B191" s="261"/>
      <c r="C191" s="261"/>
      <c r="D191" s="254"/>
      <c r="E191" s="254"/>
      <c r="F191" s="254"/>
      <c r="G191" s="463"/>
      <c r="H191" s="78"/>
      <c r="I191" s="261"/>
      <c r="J191" s="463"/>
      <c r="K191" s="33"/>
      <c r="L191" s="261"/>
      <c r="M191" s="261"/>
      <c r="N191" s="261"/>
      <c r="O191" s="261"/>
      <c r="P191" s="261"/>
      <c r="Q191" s="28" t="s">
        <v>266</v>
      </c>
      <c r="R191" s="7" t="s">
        <v>267</v>
      </c>
      <c r="S191" s="8" t="s">
        <v>80</v>
      </c>
      <c r="T191" s="50">
        <v>13.7</v>
      </c>
      <c r="U191" s="50" t="s">
        <v>64</v>
      </c>
      <c r="V191" s="50">
        <v>0</v>
      </c>
      <c r="W191" s="470"/>
      <c r="X191" s="470"/>
      <c r="Y191" s="261"/>
      <c r="Z191" s="451"/>
      <c r="AA191" s="261"/>
      <c r="AB191" s="437"/>
      <c r="AC191" s="434"/>
      <c r="AD191" s="170" t="s">
        <v>268</v>
      </c>
    </row>
    <row r="192" spans="1:30" ht="48" customHeight="1" x14ac:dyDescent="0.25">
      <c r="A192" s="463"/>
      <c r="B192" s="261"/>
      <c r="C192" s="261"/>
      <c r="D192" s="254"/>
      <c r="E192" s="254"/>
      <c r="F192" s="254"/>
      <c r="G192" s="463"/>
      <c r="H192" s="78">
        <v>150</v>
      </c>
      <c r="I192" s="261"/>
      <c r="J192" s="463"/>
      <c r="K192" s="33"/>
      <c r="L192" s="261"/>
      <c r="M192" s="261"/>
      <c r="N192" s="261"/>
      <c r="O192" s="261"/>
      <c r="P192" s="261"/>
      <c r="Q192" s="28" t="s">
        <v>269</v>
      </c>
      <c r="R192" s="7" t="s">
        <v>270</v>
      </c>
      <c r="S192" s="8" t="s">
        <v>80</v>
      </c>
      <c r="T192" s="50">
        <v>21.31</v>
      </c>
      <c r="U192" s="50" t="s">
        <v>64</v>
      </c>
      <c r="V192" s="50">
        <v>0</v>
      </c>
      <c r="W192" s="470"/>
      <c r="X192" s="470"/>
      <c r="Y192" s="261"/>
      <c r="Z192" s="451"/>
      <c r="AA192" s="261"/>
      <c r="AB192" s="437"/>
      <c r="AC192" s="434"/>
      <c r="AD192" s="170" t="s">
        <v>271</v>
      </c>
    </row>
    <row r="193" spans="1:30" ht="48" customHeight="1" x14ac:dyDescent="0.25">
      <c r="A193" s="463"/>
      <c r="B193" s="261"/>
      <c r="C193" s="261"/>
      <c r="D193" s="254"/>
      <c r="E193" s="254"/>
      <c r="F193" s="254"/>
      <c r="G193" s="463"/>
      <c r="H193" s="78">
        <v>151</v>
      </c>
      <c r="I193" s="261"/>
      <c r="J193" s="463"/>
      <c r="K193" s="33"/>
      <c r="L193" s="261"/>
      <c r="M193" s="261"/>
      <c r="N193" s="261"/>
      <c r="O193" s="261"/>
      <c r="P193" s="261"/>
      <c r="Q193" s="28" t="s">
        <v>272</v>
      </c>
      <c r="R193" s="7" t="s">
        <v>273</v>
      </c>
      <c r="S193" s="8" t="s">
        <v>80</v>
      </c>
      <c r="T193" s="50">
        <v>11.33</v>
      </c>
      <c r="U193" s="50" t="s">
        <v>64</v>
      </c>
      <c r="V193" s="50">
        <v>0</v>
      </c>
      <c r="W193" s="470"/>
      <c r="X193" s="470"/>
      <c r="Y193" s="261"/>
      <c r="Z193" s="451"/>
      <c r="AA193" s="261"/>
      <c r="AB193" s="437"/>
      <c r="AC193" s="434"/>
      <c r="AD193" s="170"/>
    </row>
    <row r="194" spans="1:30" ht="48" customHeight="1" x14ac:dyDescent="0.25">
      <c r="A194" s="463"/>
      <c r="B194" s="261"/>
      <c r="C194" s="261"/>
      <c r="D194" s="254"/>
      <c r="E194" s="254"/>
      <c r="F194" s="254"/>
      <c r="G194" s="463"/>
      <c r="H194" s="78"/>
      <c r="I194" s="261"/>
      <c r="J194" s="463"/>
      <c r="K194" s="33"/>
      <c r="L194" s="261"/>
      <c r="M194" s="261"/>
      <c r="N194" s="261"/>
      <c r="O194" s="261"/>
      <c r="P194" s="261"/>
      <c r="Q194" s="28" t="s">
        <v>274</v>
      </c>
      <c r="R194" s="7" t="s">
        <v>275</v>
      </c>
      <c r="S194" s="8" t="s">
        <v>80</v>
      </c>
      <c r="T194" s="50">
        <v>13.98</v>
      </c>
      <c r="U194" s="50" t="s">
        <v>64</v>
      </c>
      <c r="V194" s="50">
        <v>0</v>
      </c>
      <c r="W194" s="470"/>
      <c r="X194" s="470"/>
      <c r="Y194" s="261"/>
      <c r="Z194" s="451"/>
      <c r="AA194" s="261"/>
      <c r="AB194" s="437"/>
      <c r="AC194" s="434"/>
      <c r="AD194" s="170"/>
    </row>
    <row r="195" spans="1:30" ht="48" customHeight="1" x14ac:dyDescent="0.25">
      <c r="A195" s="463"/>
      <c r="B195" s="261"/>
      <c r="C195" s="261"/>
      <c r="D195" s="254"/>
      <c r="E195" s="254"/>
      <c r="F195" s="254"/>
      <c r="G195" s="463"/>
      <c r="H195" s="144" t="s">
        <v>276</v>
      </c>
      <c r="I195" s="261"/>
      <c r="J195" s="463"/>
      <c r="K195" s="33"/>
      <c r="L195" s="261"/>
      <c r="M195" s="261"/>
      <c r="N195" s="262"/>
      <c r="O195" s="261"/>
      <c r="P195" s="261"/>
      <c r="Q195" s="28" t="s">
        <v>277</v>
      </c>
      <c r="R195" s="7" t="s">
        <v>278</v>
      </c>
      <c r="S195" s="8" t="s">
        <v>80</v>
      </c>
      <c r="T195" s="50">
        <v>19.420000000000002</v>
      </c>
      <c r="U195" s="50" t="s">
        <v>64</v>
      </c>
      <c r="V195" s="50">
        <v>0</v>
      </c>
      <c r="W195" s="470"/>
      <c r="X195" s="471"/>
      <c r="Y195" s="261"/>
      <c r="Z195" s="452"/>
      <c r="AA195" s="261"/>
      <c r="AB195" s="437"/>
      <c r="AC195" s="434"/>
      <c r="AD195" s="170"/>
    </row>
    <row r="196" spans="1:30" ht="48" x14ac:dyDescent="0.25">
      <c r="A196" s="462"/>
      <c r="B196" s="260" t="s">
        <v>251</v>
      </c>
      <c r="C196" s="260" t="s">
        <v>252</v>
      </c>
      <c r="D196" s="260" t="s">
        <v>253</v>
      </c>
      <c r="E196" s="465" t="s">
        <v>34</v>
      </c>
      <c r="F196" s="465" t="s">
        <v>34</v>
      </c>
      <c r="G196" s="462"/>
      <c r="H196" s="79" t="s">
        <v>254</v>
      </c>
      <c r="I196" s="260" t="s">
        <v>255</v>
      </c>
      <c r="J196" s="462"/>
      <c r="K196" s="32"/>
      <c r="L196" s="260" t="s">
        <v>256</v>
      </c>
      <c r="M196" s="260" t="s">
        <v>257</v>
      </c>
      <c r="N196" s="260" t="s">
        <v>34</v>
      </c>
      <c r="O196" s="260" t="s">
        <v>60</v>
      </c>
      <c r="P196" s="260" t="s">
        <v>258</v>
      </c>
      <c r="Q196" s="28" t="s">
        <v>259</v>
      </c>
      <c r="R196" s="7" t="s">
        <v>260</v>
      </c>
      <c r="S196" s="8" t="s">
        <v>81</v>
      </c>
      <c r="T196" s="50">
        <v>11.25</v>
      </c>
      <c r="U196" s="50" t="s">
        <v>64</v>
      </c>
      <c r="V196" s="50">
        <v>0</v>
      </c>
      <c r="W196" s="469">
        <v>45809</v>
      </c>
      <c r="X196" s="469"/>
      <c r="Y196" s="260" t="s">
        <v>261</v>
      </c>
      <c r="Z196" s="260" t="s">
        <v>262</v>
      </c>
      <c r="AA196" s="260" t="s">
        <v>263</v>
      </c>
      <c r="AB196" s="436" t="s">
        <v>279</v>
      </c>
      <c r="AC196" s="434" t="s">
        <v>265</v>
      </c>
      <c r="AD196" s="25" t="s">
        <v>96</v>
      </c>
    </row>
    <row r="197" spans="1:30" ht="48" customHeight="1" x14ac:dyDescent="0.25">
      <c r="A197" s="463"/>
      <c r="B197" s="261"/>
      <c r="C197" s="261"/>
      <c r="D197" s="254"/>
      <c r="E197" s="254"/>
      <c r="F197" s="254"/>
      <c r="G197" s="463"/>
      <c r="H197" s="78"/>
      <c r="I197" s="261"/>
      <c r="J197" s="463"/>
      <c r="K197" s="33"/>
      <c r="L197" s="261"/>
      <c r="M197" s="261"/>
      <c r="N197" s="261"/>
      <c r="O197" s="261"/>
      <c r="P197" s="261"/>
      <c r="Q197" s="28" t="s">
        <v>266</v>
      </c>
      <c r="R197" s="7" t="s">
        <v>267</v>
      </c>
      <c r="S197" s="8" t="s">
        <v>81</v>
      </c>
      <c r="T197" s="50">
        <v>15.01</v>
      </c>
      <c r="U197" s="50" t="s">
        <v>64</v>
      </c>
      <c r="V197" s="50">
        <v>0</v>
      </c>
      <c r="W197" s="470"/>
      <c r="X197" s="470"/>
      <c r="Y197" s="261"/>
      <c r="Z197" s="451"/>
      <c r="AA197" s="261"/>
      <c r="AB197" s="437"/>
      <c r="AC197" s="434"/>
      <c r="AD197" s="170" t="s">
        <v>268</v>
      </c>
    </row>
    <row r="198" spans="1:30" ht="48" customHeight="1" x14ac:dyDescent="0.25">
      <c r="A198" s="463"/>
      <c r="B198" s="261"/>
      <c r="C198" s="261"/>
      <c r="D198" s="254"/>
      <c r="E198" s="254"/>
      <c r="F198" s="254"/>
      <c r="G198" s="463"/>
      <c r="H198" s="78">
        <v>150</v>
      </c>
      <c r="I198" s="261"/>
      <c r="J198" s="463"/>
      <c r="K198" s="33"/>
      <c r="L198" s="261"/>
      <c r="M198" s="261"/>
      <c r="N198" s="261"/>
      <c r="O198" s="261"/>
      <c r="P198" s="261"/>
      <c r="Q198" s="28" t="s">
        <v>269</v>
      </c>
      <c r="R198" s="7" t="s">
        <v>270</v>
      </c>
      <c r="S198" s="8" t="s">
        <v>81</v>
      </c>
      <c r="T198" s="50">
        <v>23.13</v>
      </c>
      <c r="U198" s="50" t="s">
        <v>64</v>
      </c>
      <c r="V198" s="50">
        <v>0</v>
      </c>
      <c r="W198" s="470"/>
      <c r="X198" s="470"/>
      <c r="Y198" s="261"/>
      <c r="Z198" s="451"/>
      <c r="AA198" s="261"/>
      <c r="AB198" s="437"/>
      <c r="AC198" s="434"/>
      <c r="AD198" s="170" t="s">
        <v>271</v>
      </c>
    </row>
    <row r="199" spans="1:30" ht="48" customHeight="1" x14ac:dyDescent="0.25">
      <c r="A199" s="463"/>
      <c r="B199" s="261"/>
      <c r="C199" s="261"/>
      <c r="D199" s="254"/>
      <c r="E199" s="254"/>
      <c r="F199" s="254"/>
      <c r="G199" s="463"/>
      <c r="H199" s="78">
        <v>151</v>
      </c>
      <c r="I199" s="261"/>
      <c r="J199" s="463"/>
      <c r="K199" s="33"/>
      <c r="L199" s="261"/>
      <c r="M199" s="261"/>
      <c r="N199" s="261"/>
      <c r="O199" s="261"/>
      <c r="P199" s="261"/>
      <c r="Q199" s="28" t="s">
        <v>272</v>
      </c>
      <c r="R199" s="7" t="s">
        <v>273</v>
      </c>
      <c r="S199" s="8" t="s">
        <v>81</v>
      </c>
      <c r="T199" s="50">
        <v>12.79</v>
      </c>
      <c r="U199" s="50" t="s">
        <v>64</v>
      </c>
      <c r="V199" s="50">
        <v>0</v>
      </c>
      <c r="W199" s="470"/>
      <c r="X199" s="470"/>
      <c r="Y199" s="261"/>
      <c r="Z199" s="451"/>
      <c r="AA199" s="261"/>
      <c r="AB199" s="437"/>
      <c r="AC199" s="434"/>
      <c r="AD199" s="170"/>
    </row>
    <row r="200" spans="1:30" ht="48" customHeight="1" x14ac:dyDescent="0.25">
      <c r="A200" s="463"/>
      <c r="B200" s="261"/>
      <c r="C200" s="261"/>
      <c r="D200" s="254"/>
      <c r="E200" s="254"/>
      <c r="F200" s="254"/>
      <c r="G200" s="463"/>
      <c r="H200" s="78"/>
      <c r="I200" s="261"/>
      <c r="J200" s="463"/>
      <c r="K200" s="33"/>
      <c r="L200" s="261"/>
      <c r="M200" s="261"/>
      <c r="N200" s="261"/>
      <c r="O200" s="261"/>
      <c r="P200" s="261"/>
      <c r="Q200" s="28" t="s">
        <v>274</v>
      </c>
      <c r="R200" s="7" t="s">
        <v>275</v>
      </c>
      <c r="S200" s="8" t="s">
        <v>81</v>
      </c>
      <c r="T200" s="50">
        <v>15.73</v>
      </c>
      <c r="U200" s="50" t="s">
        <v>64</v>
      </c>
      <c r="V200" s="50">
        <v>0</v>
      </c>
      <c r="W200" s="470"/>
      <c r="X200" s="470"/>
      <c r="Y200" s="261"/>
      <c r="Z200" s="451"/>
      <c r="AA200" s="261"/>
      <c r="AB200" s="437"/>
      <c r="AC200" s="434"/>
      <c r="AD200" s="170"/>
    </row>
    <row r="201" spans="1:30" ht="48" customHeight="1" x14ac:dyDescent="0.25">
      <c r="A201" s="463"/>
      <c r="B201" s="261"/>
      <c r="C201" s="261"/>
      <c r="D201" s="254"/>
      <c r="E201" s="254"/>
      <c r="F201" s="254"/>
      <c r="G201" s="463"/>
      <c r="H201" s="144" t="s">
        <v>276</v>
      </c>
      <c r="I201" s="261"/>
      <c r="J201" s="463"/>
      <c r="K201" s="33"/>
      <c r="L201" s="261"/>
      <c r="M201" s="261"/>
      <c r="N201" s="262"/>
      <c r="O201" s="261"/>
      <c r="P201" s="261"/>
      <c r="Q201" s="28" t="s">
        <v>277</v>
      </c>
      <c r="R201" s="7" t="s">
        <v>278</v>
      </c>
      <c r="S201" s="8" t="s">
        <v>81</v>
      </c>
      <c r="T201" s="50">
        <v>22.01</v>
      </c>
      <c r="U201" s="50" t="s">
        <v>64</v>
      </c>
      <c r="V201" s="50">
        <v>0</v>
      </c>
      <c r="W201" s="470"/>
      <c r="X201" s="471"/>
      <c r="Y201" s="261"/>
      <c r="Z201" s="452"/>
      <c r="AA201" s="261"/>
      <c r="AB201" s="437"/>
      <c r="AC201" s="434"/>
      <c r="AD201" s="170"/>
    </row>
    <row r="202" spans="1:30" ht="48" x14ac:dyDescent="0.25">
      <c r="A202" s="462"/>
      <c r="B202" s="260" t="s">
        <v>251</v>
      </c>
      <c r="C202" s="260" t="s">
        <v>252</v>
      </c>
      <c r="D202" s="260" t="s">
        <v>253</v>
      </c>
      <c r="E202" s="465" t="s">
        <v>34</v>
      </c>
      <c r="F202" s="465" t="s">
        <v>34</v>
      </c>
      <c r="G202" s="462"/>
      <c r="H202" s="79" t="s">
        <v>254</v>
      </c>
      <c r="I202" s="260" t="s">
        <v>255</v>
      </c>
      <c r="J202" s="462"/>
      <c r="K202" s="32"/>
      <c r="L202" s="260" t="s">
        <v>256</v>
      </c>
      <c r="M202" s="260" t="s">
        <v>257</v>
      </c>
      <c r="N202" s="260" t="s">
        <v>34</v>
      </c>
      <c r="O202" s="260" t="s">
        <v>60</v>
      </c>
      <c r="P202" s="260" t="s">
        <v>258</v>
      </c>
      <c r="Q202" s="28" t="s">
        <v>259</v>
      </c>
      <c r="R202" s="7" t="s">
        <v>260</v>
      </c>
      <c r="S202" s="8" t="s">
        <v>82</v>
      </c>
      <c r="T202" s="50">
        <v>12.29</v>
      </c>
      <c r="U202" s="50" t="s">
        <v>64</v>
      </c>
      <c r="V202" s="50">
        <v>0</v>
      </c>
      <c r="W202" s="469">
        <v>46204</v>
      </c>
      <c r="X202" s="469"/>
      <c r="Y202" s="260" t="s">
        <v>261</v>
      </c>
      <c r="Z202" s="260" t="s">
        <v>262</v>
      </c>
      <c r="AA202" s="260" t="s">
        <v>263</v>
      </c>
      <c r="AB202" s="436" t="s">
        <v>279</v>
      </c>
      <c r="AC202" s="448" t="s">
        <v>265</v>
      </c>
      <c r="AD202" s="25" t="s">
        <v>96</v>
      </c>
    </row>
    <row r="203" spans="1:30" ht="48" customHeight="1" x14ac:dyDescent="0.25">
      <c r="A203" s="463"/>
      <c r="B203" s="261"/>
      <c r="C203" s="261"/>
      <c r="D203" s="254"/>
      <c r="E203" s="254"/>
      <c r="F203" s="254"/>
      <c r="G203" s="463"/>
      <c r="H203" s="78"/>
      <c r="I203" s="261"/>
      <c r="J203" s="463"/>
      <c r="K203" s="33"/>
      <c r="L203" s="261"/>
      <c r="M203" s="261"/>
      <c r="N203" s="261"/>
      <c r="O203" s="261"/>
      <c r="P203" s="261"/>
      <c r="Q203" s="28" t="s">
        <v>266</v>
      </c>
      <c r="R203" s="7" t="s">
        <v>267</v>
      </c>
      <c r="S203" s="8" t="s">
        <v>82</v>
      </c>
      <c r="T203" s="50">
        <v>16.03</v>
      </c>
      <c r="U203" s="50" t="s">
        <v>64</v>
      </c>
      <c r="V203" s="50">
        <v>0</v>
      </c>
      <c r="W203" s="470"/>
      <c r="X203" s="470"/>
      <c r="Y203" s="261"/>
      <c r="Z203" s="451"/>
      <c r="AA203" s="261"/>
      <c r="AB203" s="437"/>
      <c r="AC203" s="448"/>
      <c r="AD203" s="170" t="s">
        <v>268</v>
      </c>
    </row>
    <row r="204" spans="1:30" ht="48" customHeight="1" x14ac:dyDescent="0.25">
      <c r="A204" s="463"/>
      <c r="B204" s="261"/>
      <c r="C204" s="261"/>
      <c r="D204" s="254"/>
      <c r="E204" s="254"/>
      <c r="F204" s="254"/>
      <c r="G204" s="463"/>
      <c r="H204" s="78">
        <v>150</v>
      </c>
      <c r="I204" s="261"/>
      <c r="J204" s="463"/>
      <c r="K204" s="33"/>
      <c r="L204" s="261"/>
      <c r="M204" s="261"/>
      <c r="N204" s="261"/>
      <c r="O204" s="261"/>
      <c r="P204" s="261"/>
      <c r="Q204" s="28" t="s">
        <v>269</v>
      </c>
      <c r="R204" s="7" t="s">
        <v>270</v>
      </c>
      <c r="S204" s="8" t="s">
        <v>82</v>
      </c>
      <c r="T204" s="50">
        <v>24.42</v>
      </c>
      <c r="U204" s="50" t="s">
        <v>64</v>
      </c>
      <c r="V204" s="50">
        <v>0</v>
      </c>
      <c r="W204" s="470"/>
      <c r="X204" s="470"/>
      <c r="Y204" s="261"/>
      <c r="Z204" s="451"/>
      <c r="AA204" s="261"/>
      <c r="AB204" s="437"/>
      <c r="AC204" s="448"/>
      <c r="AD204" s="170" t="s">
        <v>271</v>
      </c>
    </row>
    <row r="205" spans="1:30" ht="48" customHeight="1" x14ac:dyDescent="0.25">
      <c r="A205" s="463"/>
      <c r="B205" s="261"/>
      <c r="C205" s="261"/>
      <c r="D205" s="254"/>
      <c r="E205" s="254"/>
      <c r="F205" s="254"/>
      <c r="G205" s="463"/>
      <c r="H205" s="78">
        <v>151</v>
      </c>
      <c r="I205" s="261"/>
      <c r="J205" s="463"/>
      <c r="K205" s="33"/>
      <c r="L205" s="261"/>
      <c r="M205" s="261"/>
      <c r="N205" s="261"/>
      <c r="O205" s="261"/>
      <c r="P205" s="261"/>
      <c r="Q205" s="28" t="s">
        <v>272</v>
      </c>
      <c r="R205" s="7" t="s">
        <v>273</v>
      </c>
      <c r="S205" s="8" t="s">
        <v>82</v>
      </c>
      <c r="T205" s="50">
        <v>14.24</v>
      </c>
      <c r="U205" s="50" t="s">
        <v>64</v>
      </c>
      <c r="V205" s="50">
        <v>0</v>
      </c>
      <c r="W205" s="470"/>
      <c r="X205" s="470"/>
      <c r="Y205" s="261"/>
      <c r="Z205" s="451"/>
      <c r="AA205" s="261"/>
      <c r="AB205" s="437"/>
      <c r="AC205" s="448"/>
      <c r="AD205" s="170"/>
    </row>
    <row r="206" spans="1:30" ht="48" customHeight="1" x14ac:dyDescent="0.25">
      <c r="A206" s="463"/>
      <c r="B206" s="261"/>
      <c r="C206" s="261"/>
      <c r="D206" s="254"/>
      <c r="E206" s="254"/>
      <c r="F206" s="254"/>
      <c r="G206" s="463"/>
      <c r="H206" s="78"/>
      <c r="I206" s="261"/>
      <c r="J206" s="463"/>
      <c r="K206" s="33"/>
      <c r="L206" s="261"/>
      <c r="M206" s="261"/>
      <c r="N206" s="261"/>
      <c r="O206" s="261"/>
      <c r="P206" s="261"/>
      <c r="Q206" s="28" t="s">
        <v>274</v>
      </c>
      <c r="R206" s="7" t="s">
        <v>275</v>
      </c>
      <c r="S206" s="8" t="s">
        <v>82</v>
      </c>
      <c r="T206" s="50">
        <v>17.100000000000001</v>
      </c>
      <c r="U206" s="50" t="s">
        <v>64</v>
      </c>
      <c r="V206" s="50">
        <v>0</v>
      </c>
      <c r="W206" s="470"/>
      <c r="X206" s="470"/>
      <c r="Y206" s="261"/>
      <c r="Z206" s="451"/>
      <c r="AA206" s="261"/>
      <c r="AB206" s="437"/>
      <c r="AC206" s="448"/>
      <c r="AD206" s="170"/>
    </row>
    <row r="207" spans="1:30" ht="48" customHeight="1" x14ac:dyDescent="0.25">
      <c r="A207" s="463"/>
      <c r="B207" s="261"/>
      <c r="C207" s="261"/>
      <c r="D207" s="254"/>
      <c r="E207" s="254"/>
      <c r="F207" s="254"/>
      <c r="G207" s="463"/>
      <c r="H207" s="144" t="s">
        <v>276</v>
      </c>
      <c r="I207" s="261"/>
      <c r="J207" s="463"/>
      <c r="K207" s="33"/>
      <c r="L207" s="261"/>
      <c r="M207" s="261"/>
      <c r="N207" s="262"/>
      <c r="O207" s="261"/>
      <c r="P207" s="261"/>
      <c r="Q207" s="28" t="s">
        <v>277</v>
      </c>
      <c r="R207" s="7" t="s">
        <v>278</v>
      </c>
      <c r="S207" s="8" t="s">
        <v>82</v>
      </c>
      <c r="T207" s="50">
        <v>23.43</v>
      </c>
      <c r="U207" s="50" t="s">
        <v>64</v>
      </c>
      <c r="V207" s="50">
        <v>0</v>
      </c>
      <c r="W207" s="470"/>
      <c r="X207" s="471"/>
      <c r="Y207" s="261"/>
      <c r="Z207" s="452"/>
      <c r="AA207" s="261"/>
      <c r="AB207" s="437"/>
      <c r="AC207" s="448"/>
      <c r="AD207" s="170"/>
    </row>
    <row r="208" spans="1:30" ht="62.4" customHeight="1" x14ac:dyDescent="0.25">
      <c r="A208" s="462"/>
      <c r="B208" s="106" t="s">
        <v>280</v>
      </c>
      <c r="C208" s="260" t="s">
        <v>281</v>
      </c>
      <c r="D208" s="69" t="s">
        <v>282</v>
      </c>
      <c r="E208" s="465" t="s">
        <v>34</v>
      </c>
      <c r="F208" s="465" t="s">
        <v>34</v>
      </c>
      <c r="G208" s="462"/>
      <c r="H208" s="107" t="s">
        <v>283</v>
      </c>
      <c r="I208" s="260"/>
      <c r="J208" s="462"/>
      <c r="K208" s="462"/>
      <c r="L208" s="260" t="s">
        <v>284</v>
      </c>
      <c r="M208" s="260" t="s">
        <v>285</v>
      </c>
      <c r="N208" s="260" t="s">
        <v>34</v>
      </c>
      <c r="O208" s="260" t="s">
        <v>37</v>
      </c>
      <c r="P208" s="260" t="s">
        <v>88</v>
      </c>
      <c r="Q208" s="467" t="s">
        <v>286</v>
      </c>
      <c r="R208" s="260" t="s">
        <v>287</v>
      </c>
      <c r="S208" s="315" t="s">
        <v>41</v>
      </c>
      <c r="T208" s="409">
        <v>8.6300000000000008</v>
      </c>
      <c r="U208" s="409" t="s">
        <v>42</v>
      </c>
      <c r="V208" s="409" t="s">
        <v>34</v>
      </c>
      <c r="W208" s="253">
        <v>44681</v>
      </c>
      <c r="X208" s="253"/>
      <c r="Y208" s="260" t="s">
        <v>288</v>
      </c>
      <c r="Z208" s="260" t="s">
        <v>289</v>
      </c>
      <c r="AA208" s="260" t="s">
        <v>290</v>
      </c>
      <c r="AB208" s="340" t="s">
        <v>291</v>
      </c>
      <c r="AC208" s="445" t="s">
        <v>292</v>
      </c>
      <c r="AD208" s="392" t="s">
        <v>96</v>
      </c>
    </row>
    <row r="209" spans="1:30" ht="62.4" customHeight="1" x14ac:dyDescent="0.25">
      <c r="A209" s="463"/>
      <c r="B209" s="106" t="s">
        <v>293</v>
      </c>
      <c r="C209" s="261"/>
      <c r="D209" s="69" t="s">
        <v>294</v>
      </c>
      <c r="E209" s="254"/>
      <c r="F209" s="254"/>
      <c r="G209" s="463"/>
      <c r="H209" s="107" t="s">
        <v>295</v>
      </c>
      <c r="I209" s="261"/>
      <c r="J209" s="463"/>
      <c r="K209" s="463"/>
      <c r="L209" s="261"/>
      <c r="M209" s="261"/>
      <c r="N209" s="261"/>
      <c r="O209" s="261"/>
      <c r="P209" s="261"/>
      <c r="Q209" s="468"/>
      <c r="R209" s="262"/>
      <c r="S209" s="419"/>
      <c r="T209" s="410"/>
      <c r="U209" s="410"/>
      <c r="V209" s="410"/>
      <c r="W209" s="416"/>
      <c r="X209" s="416"/>
      <c r="Y209" s="261"/>
      <c r="Z209" s="261"/>
      <c r="AA209" s="261"/>
      <c r="AB209" s="341"/>
      <c r="AC209" s="446"/>
      <c r="AD209" s="356"/>
    </row>
    <row r="210" spans="1:30" ht="124.95" customHeight="1" x14ac:dyDescent="0.25">
      <c r="A210" s="463"/>
      <c r="B210" s="106" t="s">
        <v>296</v>
      </c>
      <c r="C210" s="261"/>
      <c r="D210" s="69" t="s">
        <v>297</v>
      </c>
      <c r="E210" s="254"/>
      <c r="F210" s="254"/>
      <c r="G210" s="463"/>
      <c r="H210" s="107" t="s">
        <v>298</v>
      </c>
      <c r="I210" s="261"/>
      <c r="J210" s="463"/>
      <c r="K210" s="463"/>
      <c r="L210" s="261"/>
      <c r="M210" s="261"/>
      <c r="N210" s="261"/>
      <c r="O210" s="261"/>
      <c r="P210" s="261"/>
      <c r="Q210" s="28" t="s">
        <v>299</v>
      </c>
      <c r="R210" s="6" t="s">
        <v>300</v>
      </c>
      <c r="S210" s="8" t="s">
        <v>41</v>
      </c>
      <c r="T210" s="90">
        <v>10.44</v>
      </c>
      <c r="U210" s="90" t="s">
        <v>42</v>
      </c>
      <c r="V210" s="90" t="s">
        <v>34</v>
      </c>
      <c r="W210" s="416"/>
      <c r="X210" s="416"/>
      <c r="Y210" s="261"/>
      <c r="Z210" s="261"/>
      <c r="AA210" s="261"/>
      <c r="AB210" s="341"/>
      <c r="AC210" s="446"/>
      <c r="AD210" s="170" t="s">
        <v>301</v>
      </c>
    </row>
    <row r="211" spans="1:30" ht="118.95" customHeight="1" x14ac:dyDescent="0.25">
      <c r="A211" s="463"/>
      <c r="B211" s="106" t="s">
        <v>302</v>
      </c>
      <c r="C211" s="261"/>
      <c r="D211" s="69" t="s">
        <v>303</v>
      </c>
      <c r="E211" s="254"/>
      <c r="F211" s="254"/>
      <c r="G211" s="463"/>
      <c r="H211" s="107" t="s">
        <v>304</v>
      </c>
      <c r="I211" s="261"/>
      <c r="J211" s="463"/>
      <c r="K211" s="463"/>
      <c r="L211" s="261"/>
      <c r="M211" s="261"/>
      <c r="N211" s="261"/>
      <c r="O211" s="261"/>
      <c r="P211" s="261"/>
      <c r="Q211" s="74" t="s">
        <v>305</v>
      </c>
      <c r="R211" s="6" t="s">
        <v>306</v>
      </c>
      <c r="S211" s="8" t="s">
        <v>41</v>
      </c>
      <c r="T211" s="90">
        <v>12.35</v>
      </c>
      <c r="U211" s="90" t="s">
        <v>42</v>
      </c>
      <c r="V211" s="90" t="s">
        <v>34</v>
      </c>
      <c r="W211" s="416"/>
      <c r="X211" s="416"/>
      <c r="Y211" s="261"/>
      <c r="Z211" s="261"/>
      <c r="AA211" s="261"/>
      <c r="AB211" s="341"/>
      <c r="AC211" s="446"/>
      <c r="AD211" s="26" t="s">
        <v>307</v>
      </c>
    </row>
    <row r="212" spans="1:30" ht="52.2" customHeight="1" x14ac:dyDescent="0.25">
      <c r="A212" s="463"/>
      <c r="B212" s="106" t="s">
        <v>308</v>
      </c>
      <c r="C212" s="261"/>
      <c r="D212" s="69" t="s">
        <v>309</v>
      </c>
      <c r="E212" s="254"/>
      <c r="F212" s="254"/>
      <c r="G212" s="463"/>
      <c r="H212" s="108" t="s">
        <v>310</v>
      </c>
      <c r="I212" s="261"/>
      <c r="J212" s="463"/>
      <c r="K212" s="463"/>
      <c r="L212" s="261"/>
      <c r="M212" s="261"/>
      <c r="N212" s="261"/>
      <c r="O212" s="261"/>
      <c r="P212" s="261"/>
      <c r="Q212" s="74" t="s">
        <v>311</v>
      </c>
      <c r="R212" s="6" t="s">
        <v>312</v>
      </c>
      <c r="S212" s="8" t="s">
        <v>41</v>
      </c>
      <c r="T212" s="90">
        <v>14.99</v>
      </c>
      <c r="U212" s="90" t="s">
        <v>42</v>
      </c>
      <c r="V212" s="90" t="s">
        <v>34</v>
      </c>
      <c r="W212" s="416"/>
      <c r="X212" s="416"/>
      <c r="Y212" s="261"/>
      <c r="Z212" s="261"/>
      <c r="AA212" s="261"/>
      <c r="AB212" s="341"/>
      <c r="AC212" s="446"/>
      <c r="AD212" s="26"/>
    </row>
    <row r="213" spans="1:30" ht="55.95" customHeight="1" x14ac:dyDescent="0.25">
      <c r="A213" s="463"/>
      <c r="B213" s="258" t="s">
        <v>313</v>
      </c>
      <c r="C213" s="261"/>
      <c r="D213" s="258" t="s">
        <v>314</v>
      </c>
      <c r="E213" s="254"/>
      <c r="F213" s="254"/>
      <c r="G213" s="463"/>
      <c r="H213" s="499" t="s">
        <v>315</v>
      </c>
      <c r="I213" s="261"/>
      <c r="J213" s="463"/>
      <c r="K213" s="463"/>
      <c r="L213" s="261"/>
      <c r="M213" s="261"/>
      <c r="N213" s="261"/>
      <c r="O213" s="261"/>
      <c r="P213" s="261"/>
      <c r="Q213" s="74" t="s">
        <v>316</v>
      </c>
      <c r="R213" s="6" t="s">
        <v>317</v>
      </c>
      <c r="S213" s="8" t="s">
        <v>41</v>
      </c>
      <c r="T213" s="90">
        <v>17.25</v>
      </c>
      <c r="U213" s="90" t="s">
        <v>42</v>
      </c>
      <c r="V213" s="90" t="s">
        <v>34</v>
      </c>
      <c r="W213" s="416"/>
      <c r="X213" s="416"/>
      <c r="Y213" s="261"/>
      <c r="Z213" s="261"/>
      <c r="AA213" s="261"/>
      <c r="AB213" s="341"/>
      <c r="AC213" s="446"/>
      <c r="AD213" s="26"/>
    </row>
    <row r="214" spans="1:30" ht="55.2" customHeight="1" x14ac:dyDescent="0.25">
      <c r="A214" s="463"/>
      <c r="B214" s="498"/>
      <c r="C214" s="261"/>
      <c r="D214" s="498"/>
      <c r="E214" s="254"/>
      <c r="F214" s="254"/>
      <c r="G214" s="463"/>
      <c r="H214" s="499"/>
      <c r="I214" s="261"/>
      <c r="J214" s="463"/>
      <c r="K214" s="463"/>
      <c r="L214" s="261"/>
      <c r="M214" s="261"/>
      <c r="N214" s="261"/>
      <c r="O214" s="261"/>
      <c r="P214" s="261"/>
      <c r="Q214" s="29" t="s">
        <v>318</v>
      </c>
      <c r="R214" s="6" t="s">
        <v>319</v>
      </c>
      <c r="S214" s="8" t="s">
        <v>41</v>
      </c>
      <c r="T214" s="90">
        <v>18.89</v>
      </c>
      <c r="U214" s="90" t="s">
        <v>42</v>
      </c>
      <c r="V214" s="90" t="s">
        <v>34</v>
      </c>
      <c r="W214" s="416"/>
      <c r="X214" s="416"/>
      <c r="Y214" s="261"/>
      <c r="Z214" s="261"/>
      <c r="AA214" s="261"/>
      <c r="AB214" s="341"/>
      <c r="AC214" s="446"/>
      <c r="AD214" s="26"/>
    </row>
    <row r="215" spans="1:30" ht="58.2" customHeight="1" x14ac:dyDescent="0.25">
      <c r="A215" s="463"/>
      <c r="B215" s="259"/>
      <c r="C215" s="262"/>
      <c r="D215" s="259"/>
      <c r="E215" s="453"/>
      <c r="F215" s="453"/>
      <c r="G215" s="464"/>
      <c r="H215" s="500"/>
      <c r="I215" s="261"/>
      <c r="J215" s="463"/>
      <c r="K215" s="463"/>
      <c r="L215" s="261"/>
      <c r="M215" s="261"/>
      <c r="N215" s="261"/>
      <c r="O215" s="261"/>
      <c r="P215" s="261"/>
      <c r="Q215" s="260" t="s">
        <v>320</v>
      </c>
      <c r="R215" s="260" t="s">
        <v>321</v>
      </c>
      <c r="S215" s="315" t="s">
        <v>41</v>
      </c>
      <c r="T215" s="409">
        <v>20.02</v>
      </c>
      <c r="U215" s="409" t="s">
        <v>42</v>
      </c>
      <c r="V215" s="409" t="s">
        <v>34</v>
      </c>
      <c r="W215" s="416"/>
      <c r="X215" s="416"/>
      <c r="Y215" s="261"/>
      <c r="Z215" s="261"/>
      <c r="AA215" s="261"/>
      <c r="AB215" s="341"/>
      <c r="AC215" s="447"/>
      <c r="AD215" s="152"/>
    </row>
    <row r="216" spans="1:30" ht="71.400000000000006" customHeight="1" x14ac:dyDescent="0.25">
      <c r="A216" s="464"/>
      <c r="B216" s="117" t="s">
        <v>34</v>
      </c>
      <c r="C216" s="115" t="s">
        <v>322</v>
      </c>
      <c r="D216" s="116" t="s">
        <v>323</v>
      </c>
      <c r="E216" s="117" t="s">
        <v>34</v>
      </c>
      <c r="F216" s="117" t="s">
        <v>34</v>
      </c>
      <c r="G216" s="117" t="s">
        <v>34</v>
      </c>
      <c r="H216" s="117" t="s">
        <v>34</v>
      </c>
      <c r="I216" s="262"/>
      <c r="J216" s="464"/>
      <c r="K216" s="464"/>
      <c r="L216" s="262"/>
      <c r="M216" s="262"/>
      <c r="N216" s="262"/>
      <c r="O216" s="262"/>
      <c r="P216" s="262"/>
      <c r="Q216" s="262"/>
      <c r="R216" s="262"/>
      <c r="S216" s="419"/>
      <c r="T216" s="410"/>
      <c r="U216" s="410"/>
      <c r="V216" s="410"/>
      <c r="W216" s="417"/>
      <c r="X216" s="417"/>
      <c r="Y216" s="262"/>
      <c r="Z216" s="262"/>
      <c r="AA216" s="262"/>
      <c r="AB216" s="442"/>
      <c r="AC216" s="40" t="s">
        <v>324</v>
      </c>
      <c r="AD216" s="152"/>
    </row>
    <row r="217" spans="1:30" ht="85.2" customHeight="1" x14ac:dyDescent="0.25">
      <c r="A217" s="14" t="s">
        <v>52</v>
      </c>
      <c r="B217" s="14" t="s">
        <v>53</v>
      </c>
      <c r="C217" s="18" t="s">
        <v>202</v>
      </c>
      <c r="D217" s="14" t="s">
        <v>325</v>
      </c>
      <c r="E217" s="14" t="s">
        <v>326</v>
      </c>
      <c r="F217" s="14" t="s">
        <v>327</v>
      </c>
      <c r="G217" s="18"/>
      <c r="H217" s="18">
        <v>158</v>
      </c>
      <c r="I217" s="14" t="s">
        <v>328</v>
      </c>
      <c r="J217" s="18"/>
      <c r="K217" s="18"/>
      <c r="L217" s="14" t="s">
        <v>329</v>
      </c>
      <c r="M217" s="14" t="s">
        <v>330</v>
      </c>
      <c r="N217" s="14" t="s">
        <v>34</v>
      </c>
      <c r="O217" s="14" t="s">
        <v>60</v>
      </c>
      <c r="P217" s="14" t="s">
        <v>61</v>
      </c>
      <c r="Q217" s="14" t="s">
        <v>331</v>
      </c>
      <c r="R217" s="18" t="s">
        <v>332</v>
      </c>
      <c r="S217" s="8" t="s">
        <v>41</v>
      </c>
      <c r="T217" s="50">
        <v>947.68</v>
      </c>
      <c r="U217" s="50" t="s">
        <v>64</v>
      </c>
      <c r="V217" s="50"/>
      <c r="W217" s="30">
        <v>44574</v>
      </c>
      <c r="X217" s="30"/>
      <c r="Y217" s="14" t="s">
        <v>333</v>
      </c>
      <c r="Z217" s="14" t="s">
        <v>334</v>
      </c>
      <c r="AA217" s="14" t="s">
        <v>335</v>
      </c>
      <c r="AB217" s="52" t="s">
        <v>336</v>
      </c>
      <c r="AC217" s="40" t="s">
        <v>337</v>
      </c>
      <c r="AD217" s="40" t="s">
        <v>70</v>
      </c>
    </row>
    <row r="218" spans="1:30" ht="58.2" customHeight="1" x14ac:dyDescent="0.25">
      <c r="A218" s="14" t="s">
        <v>52</v>
      </c>
      <c r="B218" s="14" t="s">
        <v>53</v>
      </c>
      <c r="C218" s="18" t="s">
        <v>202</v>
      </c>
      <c r="D218" s="14" t="s">
        <v>325</v>
      </c>
      <c r="E218" s="14" t="s">
        <v>326</v>
      </c>
      <c r="F218" s="14" t="s">
        <v>327</v>
      </c>
      <c r="G218" s="18"/>
      <c r="H218" s="18">
        <v>158</v>
      </c>
      <c r="I218" s="14" t="s">
        <v>328</v>
      </c>
      <c r="J218" s="18"/>
      <c r="K218" s="18"/>
      <c r="L218" s="14" t="s">
        <v>329</v>
      </c>
      <c r="M218" s="14" t="s">
        <v>330</v>
      </c>
      <c r="N218" s="14" t="s">
        <v>34</v>
      </c>
      <c r="O218" s="14" t="s">
        <v>60</v>
      </c>
      <c r="P218" s="14" t="s">
        <v>61</v>
      </c>
      <c r="Q218" s="14" t="s">
        <v>331</v>
      </c>
      <c r="R218" s="18" t="s">
        <v>332</v>
      </c>
      <c r="S218" s="8" t="s">
        <v>79</v>
      </c>
      <c r="T218" s="87">
        <v>1032.8599999999999</v>
      </c>
      <c r="U218" s="50" t="s">
        <v>64</v>
      </c>
      <c r="V218" s="50"/>
      <c r="W218" s="30">
        <v>44854</v>
      </c>
      <c r="X218" s="30"/>
      <c r="Y218" s="14" t="s">
        <v>333</v>
      </c>
      <c r="Z218" s="14" t="s">
        <v>334</v>
      </c>
      <c r="AA218" s="14" t="s">
        <v>335</v>
      </c>
      <c r="AB218" s="52" t="s">
        <v>336</v>
      </c>
      <c r="AC218" s="40" t="s">
        <v>337</v>
      </c>
      <c r="AD218" s="13" t="s">
        <v>70</v>
      </c>
    </row>
    <row r="219" spans="1:30" ht="58.2" customHeight="1" x14ac:dyDescent="0.25">
      <c r="A219" s="14" t="s">
        <v>52</v>
      </c>
      <c r="B219" s="14" t="s">
        <v>53</v>
      </c>
      <c r="C219" s="18" t="s">
        <v>202</v>
      </c>
      <c r="D219" s="14" t="s">
        <v>325</v>
      </c>
      <c r="E219" s="14" t="s">
        <v>326</v>
      </c>
      <c r="F219" s="14" t="s">
        <v>327</v>
      </c>
      <c r="G219" s="18"/>
      <c r="H219" s="18">
        <v>158</v>
      </c>
      <c r="I219" s="14" t="s">
        <v>328</v>
      </c>
      <c r="J219" s="18"/>
      <c r="K219" s="18"/>
      <c r="L219" s="14" t="s">
        <v>329</v>
      </c>
      <c r="M219" s="14" t="s">
        <v>330</v>
      </c>
      <c r="N219" s="14" t="s">
        <v>34</v>
      </c>
      <c r="O219" s="14" t="s">
        <v>60</v>
      </c>
      <c r="P219" s="14" t="s">
        <v>61</v>
      </c>
      <c r="Q219" s="14" t="s">
        <v>331</v>
      </c>
      <c r="R219" s="18" t="s">
        <v>332</v>
      </c>
      <c r="S219" s="8" t="s">
        <v>80</v>
      </c>
      <c r="T219" s="87">
        <v>1198.3699999999999</v>
      </c>
      <c r="U219" s="50" t="s">
        <v>64</v>
      </c>
      <c r="V219" s="50"/>
      <c r="W219" s="30">
        <v>45108</v>
      </c>
      <c r="X219" s="30"/>
      <c r="Y219" s="14" t="s">
        <v>333</v>
      </c>
      <c r="Z219" s="14" t="s">
        <v>334</v>
      </c>
      <c r="AA219" s="14" t="s">
        <v>335</v>
      </c>
      <c r="AB219" s="52" t="s">
        <v>336</v>
      </c>
      <c r="AC219" s="40" t="s">
        <v>337</v>
      </c>
      <c r="AD219" s="13" t="s">
        <v>70</v>
      </c>
    </row>
    <row r="220" spans="1:30" ht="58.2" customHeight="1" x14ac:dyDescent="0.25">
      <c r="A220" s="14" t="s">
        <v>52</v>
      </c>
      <c r="B220" s="14" t="s">
        <v>53</v>
      </c>
      <c r="C220" s="18" t="s">
        <v>202</v>
      </c>
      <c r="D220" s="14" t="s">
        <v>325</v>
      </c>
      <c r="E220" s="14" t="s">
        <v>326</v>
      </c>
      <c r="F220" s="14" t="s">
        <v>327</v>
      </c>
      <c r="G220" s="18"/>
      <c r="H220" s="18">
        <v>158</v>
      </c>
      <c r="I220" s="14" t="s">
        <v>328</v>
      </c>
      <c r="J220" s="18"/>
      <c r="K220" s="18"/>
      <c r="L220" s="14" t="s">
        <v>329</v>
      </c>
      <c r="M220" s="14" t="s">
        <v>330</v>
      </c>
      <c r="N220" s="14" t="s">
        <v>34</v>
      </c>
      <c r="O220" s="14" t="s">
        <v>60</v>
      </c>
      <c r="P220" s="14" t="s">
        <v>61</v>
      </c>
      <c r="Q220" s="14" t="s">
        <v>331</v>
      </c>
      <c r="R220" s="18" t="s">
        <v>332</v>
      </c>
      <c r="S220" s="8" t="s">
        <v>81</v>
      </c>
      <c r="T220" s="87">
        <v>1347.36</v>
      </c>
      <c r="U220" s="50" t="s">
        <v>64</v>
      </c>
      <c r="V220" s="50"/>
      <c r="W220" s="30">
        <v>45474</v>
      </c>
      <c r="X220" s="30"/>
      <c r="Y220" s="14" t="s">
        <v>333</v>
      </c>
      <c r="Z220" s="14" t="s">
        <v>334</v>
      </c>
      <c r="AA220" s="14" t="s">
        <v>335</v>
      </c>
      <c r="AB220" s="52" t="s">
        <v>336</v>
      </c>
      <c r="AC220" s="40" t="s">
        <v>337</v>
      </c>
      <c r="AD220" s="13" t="s">
        <v>70</v>
      </c>
    </row>
    <row r="221" spans="1:30" ht="58.2" customHeight="1" x14ac:dyDescent="0.25">
      <c r="A221" s="14" t="s">
        <v>52</v>
      </c>
      <c r="B221" s="14" t="s">
        <v>53</v>
      </c>
      <c r="C221" s="18" t="s">
        <v>202</v>
      </c>
      <c r="D221" s="14" t="s">
        <v>325</v>
      </c>
      <c r="E221" s="14" t="s">
        <v>326</v>
      </c>
      <c r="F221" s="14" t="s">
        <v>327</v>
      </c>
      <c r="G221" s="18"/>
      <c r="H221" s="18">
        <v>158</v>
      </c>
      <c r="I221" s="14" t="s">
        <v>328</v>
      </c>
      <c r="J221" s="18"/>
      <c r="K221" s="18"/>
      <c r="L221" s="14" t="s">
        <v>329</v>
      </c>
      <c r="M221" s="14" t="s">
        <v>330</v>
      </c>
      <c r="N221" s="14" t="s">
        <v>34</v>
      </c>
      <c r="O221" s="14" t="s">
        <v>60</v>
      </c>
      <c r="P221" s="14" t="s">
        <v>61</v>
      </c>
      <c r="Q221" s="14" t="s">
        <v>331</v>
      </c>
      <c r="R221" s="18" t="s">
        <v>332</v>
      </c>
      <c r="S221" s="8" t="s">
        <v>82</v>
      </c>
      <c r="T221" s="87">
        <v>1448.15</v>
      </c>
      <c r="U221" s="50" t="s">
        <v>64</v>
      </c>
      <c r="V221" s="50"/>
      <c r="W221" s="30">
        <v>45809</v>
      </c>
      <c r="X221" s="30"/>
      <c r="Y221" s="14" t="s">
        <v>333</v>
      </c>
      <c r="Z221" s="14" t="s">
        <v>334</v>
      </c>
      <c r="AA221" s="14" t="s">
        <v>335</v>
      </c>
      <c r="AB221" s="52" t="s">
        <v>336</v>
      </c>
      <c r="AC221" s="40" t="s">
        <v>337</v>
      </c>
      <c r="AD221" s="13" t="s">
        <v>70</v>
      </c>
    </row>
    <row r="222" spans="1:30" ht="58.2" customHeight="1" x14ac:dyDescent="0.25">
      <c r="A222" s="14" t="s">
        <v>52</v>
      </c>
      <c r="B222" s="14" t="s">
        <v>53</v>
      </c>
      <c r="C222" s="18" t="s">
        <v>202</v>
      </c>
      <c r="D222" s="14" t="s">
        <v>325</v>
      </c>
      <c r="E222" s="14" t="s">
        <v>326</v>
      </c>
      <c r="F222" s="14" t="s">
        <v>327</v>
      </c>
      <c r="G222" s="18"/>
      <c r="H222" s="18">
        <v>158</v>
      </c>
      <c r="I222" s="14" t="s">
        <v>328</v>
      </c>
      <c r="J222" s="18"/>
      <c r="K222" s="18"/>
      <c r="L222" s="14" t="s">
        <v>329</v>
      </c>
      <c r="M222" s="14" t="s">
        <v>330</v>
      </c>
      <c r="N222" s="14" t="s">
        <v>34</v>
      </c>
      <c r="O222" s="14" t="s">
        <v>60</v>
      </c>
      <c r="P222" s="14" t="s">
        <v>61</v>
      </c>
      <c r="Q222" s="14" t="s">
        <v>331</v>
      </c>
      <c r="R222" s="18" t="s">
        <v>332</v>
      </c>
      <c r="S222" s="8" t="s">
        <v>83</v>
      </c>
      <c r="T222" s="87">
        <v>1557.96</v>
      </c>
      <c r="U222" s="50" t="s">
        <v>64</v>
      </c>
      <c r="V222" s="50"/>
      <c r="W222" s="30">
        <v>46204</v>
      </c>
      <c r="X222" s="30"/>
      <c r="Y222" s="14" t="s">
        <v>333</v>
      </c>
      <c r="Z222" s="14" t="s">
        <v>334</v>
      </c>
      <c r="AA222" s="14" t="s">
        <v>335</v>
      </c>
      <c r="AB222" s="52" t="s">
        <v>336</v>
      </c>
      <c r="AC222" s="193" t="s">
        <v>337</v>
      </c>
      <c r="AD222" s="13" t="s">
        <v>70</v>
      </c>
    </row>
    <row r="223" spans="1:30" ht="70.2" customHeight="1" x14ac:dyDescent="0.25">
      <c r="A223" s="15"/>
      <c r="B223" s="15"/>
      <c r="C223" s="14" t="s">
        <v>338</v>
      </c>
      <c r="D223" s="15"/>
      <c r="E223" s="18" t="s">
        <v>34</v>
      </c>
      <c r="F223" s="18" t="s">
        <v>34</v>
      </c>
      <c r="G223" s="15"/>
      <c r="H223" s="18" t="s">
        <v>34</v>
      </c>
      <c r="I223" s="18" t="s">
        <v>34</v>
      </c>
      <c r="J223" s="15"/>
      <c r="K223" s="15"/>
      <c r="L223" s="15"/>
      <c r="M223" s="15"/>
      <c r="N223" s="18" t="s">
        <v>34</v>
      </c>
      <c r="O223" s="15"/>
      <c r="P223" s="18" t="s">
        <v>38</v>
      </c>
      <c r="Q223" s="42"/>
      <c r="R223" s="14" t="s">
        <v>339</v>
      </c>
      <c r="S223" s="15"/>
      <c r="T223" s="50"/>
      <c r="U223" s="50" t="s">
        <v>64</v>
      </c>
      <c r="V223" s="50"/>
      <c r="W223" s="30">
        <v>44197</v>
      </c>
      <c r="X223" s="15"/>
      <c r="Y223" s="43" t="s">
        <v>340</v>
      </c>
      <c r="Z223" s="18" t="s">
        <v>341</v>
      </c>
      <c r="AA223" s="43" t="s">
        <v>342</v>
      </c>
      <c r="AB223" s="69" t="s">
        <v>343</v>
      </c>
      <c r="AC223" s="55"/>
      <c r="AD223" s="176"/>
    </row>
    <row r="224" spans="1:30" ht="48.6" customHeight="1" x14ac:dyDescent="0.25">
      <c r="A224" s="15"/>
      <c r="B224" s="15"/>
      <c r="C224" s="14" t="s">
        <v>338</v>
      </c>
      <c r="D224" s="15"/>
      <c r="E224" s="18" t="s">
        <v>34</v>
      </c>
      <c r="F224" s="18" t="s">
        <v>34</v>
      </c>
      <c r="G224" s="15"/>
      <c r="H224" s="18" t="s">
        <v>34</v>
      </c>
      <c r="I224" s="18" t="s">
        <v>34</v>
      </c>
      <c r="J224" s="15"/>
      <c r="K224" s="15"/>
      <c r="L224" s="15"/>
      <c r="M224" s="15"/>
      <c r="N224" s="18" t="s">
        <v>34</v>
      </c>
      <c r="O224" s="15"/>
      <c r="P224" s="18" t="s">
        <v>38</v>
      </c>
      <c r="Q224" s="42"/>
      <c r="R224" s="18" t="s">
        <v>344</v>
      </c>
      <c r="S224" s="15"/>
      <c r="T224" s="50"/>
      <c r="U224" s="50" t="s">
        <v>64</v>
      </c>
      <c r="V224" s="50"/>
      <c r="W224" s="30">
        <v>44197</v>
      </c>
      <c r="X224" s="15"/>
      <c r="Y224" s="43" t="s">
        <v>340</v>
      </c>
      <c r="Z224" s="18" t="s">
        <v>341</v>
      </c>
      <c r="AA224" s="43" t="s">
        <v>342</v>
      </c>
      <c r="AB224" s="69" t="s">
        <v>343</v>
      </c>
      <c r="AC224" s="55"/>
      <c r="AD224" s="176"/>
    </row>
    <row r="225" spans="1:30" ht="65.400000000000006" customHeight="1" x14ac:dyDescent="0.25">
      <c r="A225" s="15"/>
      <c r="B225" s="15"/>
      <c r="C225" s="14" t="s">
        <v>338</v>
      </c>
      <c r="D225" s="15"/>
      <c r="E225" s="18" t="s">
        <v>34</v>
      </c>
      <c r="F225" s="18" t="s">
        <v>34</v>
      </c>
      <c r="G225" s="15"/>
      <c r="H225" s="18" t="s">
        <v>34</v>
      </c>
      <c r="I225" s="18" t="s">
        <v>34</v>
      </c>
      <c r="J225" s="15"/>
      <c r="K225" s="15"/>
      <c r="L225" s="15"/>
      <c r="M225" s="15"/>
      <c r="N225" s="18" t="s">
        <v>34</v>
      </c>
      <c r="O225" s="15"/>
      <c r="P225" s="18" t="s">
        <v>38</v>
      </c>
      <c r="Q225" s="42"/>
      <c r="R225" s="18" t="s">
        <v>345</v>
      </c>
      <c r="S225" s="15"/>
      <c r="T225" s="50"/>
      <c r="U225" s="50" t="s">
        <v>42</v>
      </c>
      <c r="V225" s="50"/>
      <c r="W225" s="30">
        <v>44197</v>
      </c>
      <c r="X225" s="15"/>
      <c r="Y225" s="43" t="s">
        <v>340</v>
      </c>
      <c r="Z225" s="18" t="s">
        <v>341</v>
      </c>
      <c r="AA225" s="43" t="s">
        <v>342</v>
      </c>
      <c r="AB225" s="69" t="s">
        <v>346</v>
      </c>
      <c r="AC225" s="55"/>
      <c r="AD225" s="176"/>
    </row>
    <row r="226" spans="1:30" ht="24" customHeight="1" x14ac:dyDescent="0.25">
      <c r="A226" s="237"/>
      <c r="B226" s="226" t="s">
        <v>168</v>
      </c>
      <c r="C226" s="228" t="s">
        <v>74</v>
      </c>
      <c r="D226" s="226" t="s">
        <v>347</v>
      </c>
      <c r="E226" s="228" t="s">
        <v>34</v>
      </c>
      <c r="F226" s="228" t="s">
        <v>34</v>
      </c>
      <c r="G226" s="237"/>
      <c r="H226" s="228" t="s">
        <v>34</v>
      </c>
      <c r="I226" s="228" t="s">
        <v>34</v>
      </c>
      <c r="J226" s="237"/>
      <c r="K226" s="37"/>
      <c r="L226" s="226" t="s">
        <v>348</v>
      </c>
      <c r="M226" s="228" t="s">
        <v>349</v>
      </c>
      <c r="N226" s="228" t="s">
        <v>34</v>
      </c>
      <c r="O226" s="226" t="s">
        <v>60</v>
      </c>
      <c r="P226" s="228" t="s">
        <v>74</v>
      </c>
      <c r="Q226" s="5" t="s">
        <v>350</v>
      </c>
      <c r="R226" s="18" t="s">
        <v>351</v>
      </c>
      <c r="S226" s="8" t="s">
        <v>41</v>
      </c>
      <c r="T226" s="50">
        <v>1926.01</v>
      </c>
      <c r="U226" s="50" t="s">
        <v>64</v>
      </c>
      <c r="V226" s="50">
        <v>0</v>
      </c>
      <c r="W226" s="239">
        <v>44769</v>
      </c>
      <c r="X226" s="239"/>
      <c r="Y226" s="226" t="s">
        <v>352</v>
      </c>
      <c r="Z226" s="226" t="s">
        <v>353</v>
      </c>
      <c r="AA226" s="226" t="s">
        <v>354</v>
      </c>
      <c r="AB226" s="439" t="s">
        <v>177</v>
      </c>
      <c r="AC226" s="233" t="s">
        <v>355</v>
      </c>
      <c r="AD226" s="40"/>
    </row>
    <row r="227" spans="1:30" ht="24" customHeight="1" x14ac:dyDescent="0.25">
      <c r="A227" s="238"/>
      <c r="B227" s="227"/>
      <c r="C227" s="229"/>
      <c r="D227" s="227"/>
      <c r="E227" s="229"/>
      <c r="F227" s="229"/>
      <c r="G227" s="238"/>
      <c r="H227" s="229"/>
      <c r="I227" s="229"/>
      <c r="J227" s="238"/>
      <c r="K227" s="38"/>
      <c r="L227" s="227"/>
      <c r="M227" s="229"/>
      <c r="N227" s="229"/>
      <c r="O227" s="227"/>
      <c r="P227" s="229"/>
      <c r="Q227" s="5" t="s">
        <v>356</v>
      </c>
      <c r="R227" s="18" t="s">
        <v>357</v>
      </c>
      <c r="S227" s="8" t="s">
        <v>41</v>
      </c>
      <c r="T227" s="50">
        <v>2330.48</v>
      </c>
      <c r="U227" s="50" t="s">
        <v>64</v>
      </c>
      <c r="V227" s="50">
        <f>T227-T226</f>
        <v>404.47</v>
      </c>
      <c r="W227" s="229"/>
      <c r="X227" s="240"/>
      <c r="Y227" s="227"/>
      <c r="Z227" s="229"/>
      <c r="AA227" s="229"/>
      <c r="AB227" s="387"/>
      <c r="AC227" s="233"/>
      <c r="AD227" s="40"/>
    </row>
    <row r="228" spans="1:30" ht="24" customHeight="1" x14ac:dyDescent="0.25">
      <c r="A228" s="237"/>
      <c r="B228" s="226" t="s">
        <v>168</v>
      </c>
      <c r="C228" s="228" t="s">
        <v>74</v>
      </c>
      <c r="D228" s="226" t="s">
        <v>347</v>
      </c>
      <c r="E228" s="228" t="s">
        <v>34</v>
      </c>
      <c r="F228" s="228" t="s">
        <v>34</v>
      </c>
      <c r="G228" s="237"/>
      <c r="H228" s="228" t="s">
        <v>34</v>
      </c>
      <c r="I228" s="228" t="s">
        <v>34</v>
      </c>
      <c r="J228" s="237"/>
      <c r="K228" s="37"/>
      <c r="L228" s="226" t="s">
        <v>348</v>
      </c>
      <c r="M228" s="228" t="s">
        <v>349</v>
      </c>
      <c r="N228" s="228" t="s">
        <v>34</v>
      </c>
      <c r="O228" s="226" t="s">
        <v>60</v>
      </c>
      <c r="P228" s="228" t="s">
        <v>74</v>
      </c>
      <c r="Q228" s="5" t="s">
        <v>350</v>
      </c>
      <c r="R228" s="18" t="s">
        <v>351</v>
      </c>
      <c r="S228" s="8" t="s">
        <v>79</v>
      </c>
      <c r="T228" s="50">
        <v>2305.5300000000002</v>
      </c>
      <c r="U228" s="50" t="s">
        <v>64</v>
      </c>
      <c r="V228" s="50">
        <v>0</v>
      </c>
      <c r="W228" s="239">
        <v>44958</v>
      </c>
      <c r="X228" s="239"/>
      <c r="Y228" s="226" t="s">
        <v>352</v>
      </c>
      <c r="Z228" s="226" t="s">
        <v>353</v>
      </c>
      <c r="AA228" s="226" t="s">
        <v>354</v>
      </c>
      <c r="AB228" s="439" t="s">
        <v>177</v>
      </c>
      <c r="AC228" s="233" t="s">
        <v>355</v>
      </c>
      <c r="AD228" s="40"/>
    </row>
    <row r="229" spans="1:30" ht="24" customHeight="1" x14ac:dyDescent="0.25">
      <c r="A229" s="238"/>
      <c r="B229" s="227"/>
      <c r="C229" s="229"/>
      <c r="D229" s="227"/>
      <c r="E229" s="229"/>
      <c r="F229" s="229"/>
      <c r="G229" s="238"/>
      <c r="H229" s="229"/>
      <c r="I229" s="229"/>
      <c r="J229" s="238"/>
      <c r="K229" s="38"/>
      <c r="L229" s="227"/>
      <c r="M229" s="229"/>
      <c r="N229" s="229"/>
      <c r="O229" s="227"/>
      <c r="P229" s="229"/>
      <c r="Q229" s="5" t="s">
        <v>356</v>
      </c>
      <c r="R229" s="18" t="s">
        <v>357</v>
      </c>
      <c r="S229" s="8" t="s">
        <v>79</v>
      </c>
      <c r="T229" s="50">
        <v>2789.69</v>
      </c>
      <c r="U229" s="50" t="s">
        <v>64</v>
      </c>
      <c r="V229" s="50">
        <f>T229-T228</f>
        <v>484.15999999999985</v>
      </c>
      <c r="W229" s="229"/>
      <c r="X229" s="240"/>
      <c r="Y229" s="227"/>
      <c r="Z229" s="229"/>
      <c r="AA229" s="229"/>
      <c r="AB229" s="387"/>
      <c r="AC229" s="233"/>
      <c r="AD229" s="40"/>
    </row>
    <row r="230" spans="1:30" ht="24" customHeight="1" x14ac:dyDescent="0.25">
      <c r="A230" s="237"/>
      <c r="B230" s="226" t="s">
        <v>168</v>
      </c>
      <c r="C230" s="228" t="s">
        <v>74</v>
      </c>
      <c r="D230" s="226" t="s">
        <v>347</v>
      </c>
      <c r="E230" s="228" t="s">
        <v>34</v>
      </c>
      <c r="F230" s="228" t="s">
        <v>34</v>
      </c>
      <c r="G230" s="237"/>
      <c r="H230" s="228" t="s">
        <v>34</v>
      </c>
      <c r="I230" s="228" t="s">
        <v>34</v>
      </c>
      <c r="J230" s="237"/>
      <c r="K230" s="37"/>
      <c r="L230" s="226" t="s">
        <v>348</v>
      </c>
      <c r="M230" s="228" t="s">
        <v>349</v>
      </c>
      <c r="N230" s="228" t="s">
        <v>34</v>
      </c>
      <c r="O230" s="226" t="s">
        <v>60</v>
      </c>
      <c r="P230" s="228" t="s">
        <v>74</v>
      </c>
      <c r="Q230" s="5" t="s">
        <v>350</v>
      </c>
      <c r="R230" s="18" t="s">
        <v>351</v>
      </c>
      <c r="S230" s="8" t="s">
        <v>80</v>
      </c>
      <c r="T230" s="125">
        <v>2515.73</v>
      </c>
      <c r="U230" s="90" t="s">
        <v>64</v>
      </c>
      <c r="V230" s="90">
        <v>0</v>
      </c>
      <c r="W230" s="253">
        <v>45352</v>
      </c>
      <c r="X230" s="239"/>
      <c r="Y230" s="226" t="s">
        <v>352</v>
      </c>
      <c r="Z230" s="226" t="s">
        <v>353</v>
      </c>
      <c r="AA230" s="226" t="s">
        <v>354</v>
      </c>
      <c r="AB230" s="439" t="s">
        <v>177</v>
      </c>
      <c r="AC230" s="233" t="s">
        <v>355</v>
      </c>
      <c r="AD230" s="40"/>
    </row>
    <row r="231" spans="1:30" ht="24" customHeight="1" x14ac:dyDescent="0.25">
      <c r="A231" s="238"/>
      <c r="B231" s="227"/>
      <c r="C231" s="229"/>
      <c r="D231" s="227"/>
      <c r="E231" s="229"/>
      <c r="F231" s="229"/>
      <c r="G231" s="238"/>
      <c r="H231" s="229"/>
      <c r="I231" s="229"/>
      <c r="J231" s="238"/>
      <c r="K231" s="38"/>
      <c r="L231" s="227"/>
      <c r="M231" s="229"/>
      <c r="N231" s="229"/>
      <c r="O231" s="227"/>
      <c r="P231" s="229"/>
      <c r="Q231" s="5" t="s">
        <v>356</v>
      </c>
      <c r="R231" s="18" t="s">
        <v>357</v>
      </c>
      <c r="S231" s="8" t="s">
        <v>80</v>
      </c>
      <c r="T231" s="125">
        <v>3044.03</v>
      </c>
      <c r="U231" s="90" t="s">
        <v>64</v>
      </c>
      <c r="V231" s="90">
        <f>T231-T230</f>
        <v>528.30000000000018</v>
      </c>
      <c r="W231" s="453"/>
      <c r="X231" s="240"/>
      <c r="Y231" s="227"/>
      <c r="Z231" s="229"/>
      <c r="AA231" s="229"/>
      <c r="AB231" s="387"/>
      <c r="AC231" s="233"/>
      <c r="AD231" s="40"/>
    </row>
    <row r="232" spans="1:30" ht="24" customHeight="1" x14ac:dyDescent="0.25">
      <c r="A232" s="237"/>
      <c r="B232" s="226" t="s">
        <v>168</v>
      </c>
      <c r="C232" s="228" t="s">
        <v>74</v>
      </c>
      <c r="D232" s="226" t="s">
        <v>347</v>
      </c>
      <c r="E232" s="228" t="s">
        <v>34</v>
      </c>
      <c r="F232" s="228" t="s">
        <v>34</v>
      </c>
      <c r="G232" s="237"/>
      <c r="H232" s="228" t="s">
        <v>34</v>
      </c>
      <c r="I232" s="228" t="s">
        <v>34</v>
      </c>
      <c r="J232" s="237"/>
      <c r="K232" s="37"/>
      <c r="L232" s="226" t="s">
        <v>348</v>
      </c>
      <c r="M232" s="228" t="s">
        <v>349</v>
      </c>
      <c r="N232" s="228" t="s">
        <v>34</v>
      </c>
      <c r="O232" s="226" t="s">
        <v>60</v>
      </c>
      <c r="P232" s="228" t="s">
        <v>74</v>
      </c>
      <c r="Q232" s="5" t="s">
        <v>350</v>
      </c>
      <c r="R232" s="18" t="s">
        <v>351</v>
      </c>
      <c r="S232" s="8" t="s">
        <v>81</v>
      </c>
      <c r="T232" s="125">
        <v>2533.7399999999998</v>
      </c>
      <c r="U232" s="90" t="s">
        <v>64</v>
      </c>
      <c r="V232" s="90">
        <v>0</v>
      </c>
      <c r="W232" s="253">
        <v>45689</v>
      </c>
      <c r="X232" s="239"/>
      <c r="Y232" s="226" t="s">
        <v>352</v>
      </c>
      <c r="Z232" s="226" t="s">
        <v>353</v>
      </c>
      <c r="AA232" s="226" t="s">
        <v>354</v>
      </c>
      <c r="AB232" s="439" t="s">
        <v>177</v>
      </c>
      <c r="AC232" s="233" t="s">
        <v>355</v>
      </c>
      <c r="AD232" s="40"/>
    </row>
    <row r="233" spans="1:30" ht="24" customHeight="1" x14ac:dyDescent="0.25">
      <c r="A233" s="238"/>
      <c r="B233" s="227"/>
      <c r="C233" s="229"/>
      <c r="D233" s="227"/>
      <c r="E233" s="229"/>
      <c r="F233" s="229"/>
      <c r="G233" s="238"/>
      <c r="H233" s="229"/>
      <c r="I233" s="229"/>
      <c r="J233" s="238"/>
      <c r="K233" s="38"/>
      <c r="L233" s="227"/>
      <c r="M233" s="229"/>
      <c r="N233" s="229"/>
      <c r="O233" s="227"/>
      <c r="P233" s="229"/>
      <c r="Q233" s="5" t="s">
        <v>356</v>
      </c>
      <c r="R233" s="18" t="s">
        <v>357</v>
      </c>
      <c r="S233" s="8" t="s">
        <v>81</v>
      </c>
      <c r="T233" s="125">
        <v>3065.83</v>
      </c>
      <c r="U233" s="90" t="s">
        <v>64</v>
      </c>
      <c r="V233" s="90">
        <f>T233-T232</f>
        <v>532.09000000000015</v>
      </c>
      <c r="W233" s="453"/>
      <c r="X233" s="240"/>
      <c r="Y233" s="227"/>
      <c r="Z233" s="229"/>
      <c r="AA233" s="229"/>
      <c r="AB233" s="387"/>
      <c r="AC233" s="233"/>
      <c r="AD233" s="114"/>
    </row>
    <row r="234" spans="1:30" ht="23.25" customHeight="1" x14ac:dyDescent="0.25">
      <c r="A234" s="226" t="s">
        <v>358</v>
      </c>
      <c r="B234" s="226" t="s">
        <v>280</v>
      </c>
      <c r="C234" s="228" t="s">
        <v>359</v>
      </c>
      <c r="D234" s="226" t="s">
        <v>360</v>
      </c>
      <c r="E234" s="226" t="s">
        <v>361</v>
      </c>
      <c r="F234" s="226" t="s">
        <v>362</v>
      </c>
      <c r="G234" s="226"/>
      <c r="H234" s="226" t="s">
        <v>363</v>
      </c>
      <c r="I234" s="226" t="s">
        <v>364</v>
      </c>
      <c r="J234" s="237"/>
      <c r="K234" s="237"/>
      <c r="L234" s="226" t="s">
        <v>365</v>
      </c>
      <c r="M234" s="226" t="s">
        <v>366</v>
      </c>
      <c r="N234" s="228" t="s">
        <v>34</v>
      </c>
      <c r="O234" s="226" t="s">
        <v>60</v>
      </c>
      <c r="P234" s="228" t="s">
        <v>61</v>
      </c>
      <c r="Q234" s="17" t="s">
        <v>367</v>
      </c>
      <c r="R234" s="18" t="s">
        <v>368</v>
      </c>
      <c r="S234" s="57" t="s">
        <v>41</v>
      </c>
      <c r="T234" s="91">
        <v>11746</v>
      </c>
      <c r="U234" s="50" t="s">
        <v>64</v>
      </c>
      <c r="V234" s="50">
        <v>0</v>
      </c>
      <c r="W234" s="239">
        <v>44776</v>
      </c>
      <c r="X234" s="237"/>
      <c r="Y234" s="226" t="s">
        <v>369</v>
      </c>
      <c r="Z234" s="226" t="s">
        <v>370</v>
      </c>
      <c r="AA234" s="264" t="s">
        <v>371</v>
      </c>
      <c r="AB234" s="264" t="s">
        <v>372</v>
      </c>
      <c r="AC234" s="362" t="s">
        <v>373</v>
      </c>
      <c r="AD234" s="392" t="s">
        <v>70</v>
      </c>
    </row>
    <row r="235" spans="1:30" ht="23.25" customHeight="1" x14ac:dyDescent="0.25">
      <c r="A235" s="243"/>
      <c r="B235" s="243"/>
      <c r="C235" s="244"/>
      <c r="D235" s="243"/>
      <c r="E235" s="243"/>
      <c r="F235" s="243"/>
      <c r="G235" s="243"/>
      <c r="H235" s="243"/>
      <c r="I235" s="243"/>
      <c r="J235" s="245"/>
      <c r="K235" s="245"/>
      <c r="L235" s="243"/>
      <c r="M235" s="243"/>
      <c r="N235" s="244"/>
      <c r="O235" s="243"/>
      <c r="P235" s="244"/>
      <c r="Q235" s="17" t="s">
        <v>374</v>
      </c>
      <c r="R235" s="18" t="s">
        <v>375</v>
      </c>
      <c r="S235" s="57" t="s">
        <v>41</v>
      </c>
      <c r="T235" s="91">
        <v>13743</v>
      </c>
      <c r="U235" s="50" t="s">
        <v>64</v>
      </c>
      <c r="V235" s="91">
        <v>1997</v>
      </c>
      <c r="W235" s="244"/>
      <c r="X235" s="245"/>
      <c r="Y235" s="244"/>
      <c r="Z235" s="244"/>
      <c r="AA235" s="245"/>
      <c r="AB235" s="245"/>
      <c r="AC235" s="362"/>
      <c r="AD235" s="356"/>
    </row>
    <row r="236" spans="1:30" ht="23.25" customHeight="1" x14ac:dyDescent="0.25">
      <c r="A236" s="243"/>
      <c r="B236" s="243"/>
      <c r="C236" s="244"/>
      <c r="D236" s="243"/>
      <c r="E236" s="243"/>
      <c r="F236" s="243"/>
      <c r="G236" s="243"/>
      <c r="H236" s="243"/>
      <c r="I236" s="243"/>
      <c r="J236" s="245"/>
      <c r="K236" s="245"/>
      <c r="L236" s="243"/>
      <c r="M236" s="243"/>
      <c r="N236" s="244"/>
      <c r="O236" s="243"/>
      <c r="P236" s="244"/>
      <c r="Q236" s="17" t="s">
        <v>376</v>
      </c>
      <c r="R236" s="18" t="s">
        <v>377</v>
      </c>
      <c r="S236" s="57" t="s">
        <v>41</v>
      </c>
      <c r="T236" s="50" t="s">
        <v>378</v>
      </c>
      <c r="U236" s="50" t="s">
        <v>64</v>
      </c>
      <c r="V236" s="50">
        <v>0</v>
      </c>
      <c r="W236" s="244"/>
      <c r="X236" s="245"/>
      <c r="Y236" s="244"/>
      <c r="Z236" s="244"/>
      <c r="AA236" s="245"/>
      <c r="AB236" s="245"/>
      <c r="AC236" s="362"/>
      <c r="AD236" s="356"/>
    </row>
    <row r="237" spans="1:30" ht="23.25" customHeight="1" x14ac:dyDescent="0.25">
      <c r="A237" s="243"/>
      <c r="B237" s="243"/>
      <c r="C237" s="244"/>
      <c r="D237" s="243"/>
      <c r="E237" s="243"/>
      <c r="F237" s="243"/>
      <c r="G237" s="243"/>
      <c r="H237" s="243"/>
      <c r="I237" s="243"/>
      <c r="J237" s="245"/>
      <c r="K237" s="245"/>
      <c r="L237" s="243"/>
      <c r="M237" s="243"/>
      <c r="N237" s="244"/>
      <c r="O237" s="243"/>
      <c r="P237" s="244"/>
      <c r="Q237" s="17" t="s">
        <v>379</v>
      </c>
      <c r="R237" s="18" t="s">
        <v>380</v>
      </c>
      <c r="S237" s="57" t="s">
        <v>41</v>
      </c>
      <c r="T237" s="91">
        <v>14015</v>
      </c>
      <c r="U237" s="50" t="s">
        <v>64</v>
      </c>
      <c r="V237" s="91">
        <v>1997</v>
      </c>
      <c r="W237" s="244"/>
      <c r="X237" s="245"/>
      <c r="Y237" s="244"/>
      <c r="Z237" s="244"/>
      <c r="AA237" s="245"/>
      <c r="AB237" s="245"/>
      <c r="AC237" s="362"/>
      <c r="AD237" s="356"/>
    </row>
    <row r="238" spans="1:30" ht="23.25" customHeight="1" x14ac:dyDescent="0.25">
      <c r="A238" s="243"/>
      <c r="B238" s="243"/>
      <c r="C238" s="244"/>
      <c r="D238" s="243"/>
      <c r="E238" s="243"/>
      <c r="F238" s="243"/>
      <c r="G238" s="243"/>
      <c r="H238" s="243"/>
      <c r="I238" s="243"/>
      <c r="J238" s="245"/>
      <c r="K238" s="245"/>
      <c r="L238" s="243"/>
      <c r="M238" s="243"/>
      <c r="N238" s="244"/>
      <c r="O238" s="243"/>
      <c r="P238" s="244"/>
      <c r="Q238" s="17" t="s">
        <v>381</v>
      </c>
      <c r="R238" s="18" t="s">
        <v>382</v>
      </c>
      <c r="S238" s="57" t="s">
        <v>41</v>
      </c>
      <c r="T238" s="91">
        <v>12206</v>
      </c>
      <c r="U238" s="50" t="s">
        <v>64</v>
      </c>
      <c r="V238" s="50">
        <v>0</v>
      </c>
      <c r="W238" s="244"/>
      <c r="X238" s="245"/>
      <c r="Y238" s="244"/>
      <c r="Z238" s="244"/>
      <c r="AA238" s="245"/>
      <c r="AB238" s="245"/>
      <c r="AC238" s="362"/>
      <c r="AD238" s="356"/>
    </row>
    <row r="239" spans="1:30" ht="23.25" customHeight="1" x14ac:dyDescent="0.25">
      <c r="A239" s="243"/>
      <c r="B239" s="243"/>
      <c r="C239" s="244"/>
      <c r="D239" s="243"/>
      <c r="E239" s="243"/>
      <c r="F239" s="243"/>
      <c r="G239" s="243"/>
      <c r="H239" s="243"/>
      <c r="I239" s="243"/>
      <c r="J239" s="245"/>
      <c r="K239" s="245"/>
      <c r="L239" s="243"/>
      <c r="M239" s="243"/>
      <c r="N239" s="244"/>
      <c r="O239" s="243"/>
      <c r="P239" s="244"/>
      <c r="Q239" s="17" t="s">
        <v>383</v>
      </c>
      <c r="R239" s="18" t="s">
        <v>384</v>
      </c>
      <c r="S239" s="57" t="s">
        <v>41</v>
      </c>
      <c r="T239" s="91">
        <v>14203</v>
      </c>
      <c r="U239" s="50" t="s">
        <v>64</v>
      </c>
      <c r="V239" s="91">
        <v>1997</v>
      </c>
      <c r="W239" s="244"/>
      <c r="X239" s="245"/>
      <c r="Y239" s="244"/>
      <c r="Z239" s="244"/>
      <c r="AA239" s="245"/>
      <c r="AB239" s="245"/>
      <c r="AC239" s="362"/>
      <c r="AD239" s="356" t="s">
        <v>385</v>
      </c>
    </row>
    <row r="240" spans="1:30" ht="23.25" customHeight="1" x14ac:dyDescent="0.25">
      <c r="A240" s="243"/>
      <c r="B240" s="243"/>
      <c r="C240" s="244"/>
      <c r="D240" s="243"/>
      <c r="E240" s="243"/>
      <c r="F240" s="243"/>
      <c r="G240" s="243"/>
      <c r="H240" s="243"/>
      <c r="I240" s="243"/>
      <c r="J240" s="245"/>
      <c r="K240" s="245"/>
      <c r="L240" s="243"/>
      <c r="M240" s="243"/>
      <c r="N240" s="244"/>
      <c r="O240" s="243"/>
      <c r="P240" s="244"/>
      <c r="Q240" s="17" t="s">
        <v>386</v>
      </c>
      <c r="R240" s="18" t="s">
        <v>387</v>
      </c>
      <c r="S240" s="57" t="s">
        <v>41</v>
      </c>
      <c r="T240" s="91">
        <v>12585</v>
      </c>
      <c r="U240" s="50" t="s">
        <v>64</v>
      </c>
      <c r="V240" s="50">
        <v>0</v>
      </c>
      <c r="W240" s="244"/>
      <c r="X240" s="245"/>
      <c r="Y240" s="244"/>
      <c r="Z240" s="244"/>
      <c r="AA240" s="245"/>
      <c r="AB240" s="245"/>
      <c r="AC240" s="362"/>
      <c r="AD240" s="356"/>
    </row>
    <row r="241" spans="1:30" ht="23.25" customHeight="1" x14ac:dyDescent="0.25">
      <c r="A241" s="243"/>
      <c r="B241" s="243"/>
      <c r="C241" s="244"/>
      <c r="D241" s="243"/>
      <c r="E241" s="243"/>
      <c r="F241" s="243"/>
      <c r="G241" s="243"/>
      <c r="H241" s="243"/>
      <c r="I241" s="243"/>
      <c r="J241" s="245"/>
      <c r="K241" s="245"/>
      <c r="L241" s="243"/>
      <c r="M241" s="243"/>
      <c r="N241" s="244"/>
      <c r="O241" s="243"/>
      <c r="P241" s="244"/>
      <c r="Q241" s="17" t="s">
        <v>388</v>
      </c>
      <c r="R241" s="18" t="s">
        <v>389</v>
      </c>
      <c r="S241" s="57" t="s">
        <v>41</v>
      </c>
      <c r="T241" s="91">
        <v>14582</v>
      </c>
      <c r="U241" s="50" t="s">
        <v>64</v>
      </c>
      <c r="V241" s="91">
        <v>1997</v>
      </c>
      <c r="W241" s="244"/>
      <c r="X241" s="245"/>
      <c r="Y241" s="244"/>
      <c r="Z241" s="244"/>
      <c r="AA241" s="245"/>
      <c r="AB241" s="245"/>
      <c r="AC241" s="362"/>
      <c r="AD241" s="356"/>
    </row>
    <row r="242" spans="1:30" ht="23.25" customHeight="1" x14ac:dyDescent="0.25">
      <c r="A242" s="243"/>
      <c r="B242" s="243"/>
      <c r="C242" s="244"/>
      <c r="D242" s="243"/>
      <c r="E242" s="243"/>
      <c r="F242" s="243"/>
      <c r="G242" s="243"/>
      <c r="H242" s="243"/>
      <c r="I242" s="243"/>
      <c r="J242" s="245"/>
      <c r="K242" s="245"/>
      <c r="L242" s="243"/>
      <c r="M242" s="243"/>
      <c r="N242" s="244"/>
      <c r="O242" s="243"/>
      <c r="P242" s="244"/>
      <c r="Q242" s="17" t="s">
        <v>390</v>
      </c>
      <c r="R242" s="18" t="s">
        <v>391</v>
      </c>
      <c r="S242" s="57" t="s">
        <v>41</v>
      </c>
      <c r="T242" s="50" t="s">
        <v>392</v>
      </c>
      <c r="U242" s="50" t="s">
        <v>64</v>
      </c>
      <c r="V242" s="50">
        <v>0</v>
      </c>
      <c r="W242" s="244"/>
      <c r="X242" s="245"/>
      <c r="Y242" s="244"/>
      <c r="Z242" s="244"/>
      <c r="AA242" s="245"/>
      <c r="AB242" s="245"/>
      <c r="AC242" s="362"/>
      <c r="AD242" s="356"/>
    </row>
    <row r="243" spans="1:30" ht="23.25" customHeight="1" x14ac:dyDescent="0.25">
      <c r="A243" s="243"/>
      <c r="B243" s="243"/>
      <c r="C243" s="244"/>
      <c r="D243" s="243"/>
      <c r="E243" s="243"/>
      <c r="F243" s="243"/>
      <c r="G243" s="243"/>
      <c r="H243" s="243"/>
      <c r="I243" s="243"/>
      <c r="J243" s="245"/>
      <c r="K243" s="245"/>
      <c r="L243" s="243"/>
      <c r="M243" s="243"/>
      <c r="N243" s="244"/>
      <c r="O243" s="243"/>
      <c r="P243" s="244"/>
      <c r="Q243" s="17" t="s">
        <v>393</v>
      </c>
      <c r="R243" s="18" t="s">
        <v>394</v>
      </c>
      <c r="S243" s="57" t="s">
        <v>41</v>
      </c>
      <c r="T243" s="91">
        <v>14862</v>
      </c>
      <c r="U243" s="50" t="s">
        <v>64</v>
      </c>
      <c r="V243" s="91">
        <v>1997</v>
      </c>
      <c r="W243" s="244"/>
      <c r="X243" s="245"/>
      <c r="Y243" s="244"/>
      <c r="Z243" s="244"/>
      <c r="AA243" s="245"/>
      <c r="AB243" s="245"/>
      <c r="AC243" s="362"/>
      <c r="AD243" s="356"/>
    </row>
    <row r="244" spans="1:30" ht="23.25" customHeight="1" x14ac:dyDescent="0.25">
      <c r="A244" s="243"/>
      <c r="B244" s="243"/>
      <c r="C244" s="244"/>
      <c r="D244" s="243"/>
      <c r="E244" s="243"/>
      <c r="F244" s="243"/>
      <c r="G244" s="243"/>
      <c r="H244" s="243"/>
      <c r="I244" s="243"/>
      <c r="J244" s="245"/>
      <c r="K244" s="245"/>
      <c r="L244" s="243"/>
      <c r="M244" s="243"/>
      <c r="N244" s="244"/>
      <c r="O244" s="243"/>
      <c r="P244" s="244"/>
      <c r="Q244" s="17" t="s">
        <v>395</v>
      </c>
      <c r="R244" s="18" t="s">
        <v>396</v>
      </c>
      <c r="S244" s="57" t="s">
        <v>41</v>
      </c>
      <c r="T244" s="91">
        <v>13023</v>
      </c>
      <c r="U244" s="50" t="s">
        <v>64</v>
      </c>
      <c r="V244" s="50">
        <v>0</v>
      </c>
      <c r="W244" s="244"/>
      <c r="X244" s="245"/>
      <c r="Y244" s="244"/>
      <c r="Z244" s="244"/>
      <c r="AA244" s="245"/>
      <c r="AB244" s="245"/>
      <c r="AC244" s="362"/>
      <c r="AD244" s="356"/>
    </row>
    <row r="245" spans="1:30" ht="23.25" customHeight="1" x14ac:dyDescent="0.25">
      <c r="A245" s="227"/>
      <c r="B245" s="227"/>
      <c r="C245" s="229"/>
      <c r="D245" s="227"/>
      <c r="E245" s="227"/>
      <c r="F245" s="227"/>
      <c r="G245" s="227"/>
      <c r="H245" s="227"/>
      <c r="I245" s="227"/>
      <c r="J245" s="238"/>
      <c r="K245" s="238"/>
      <c r="L245" s="227"/>
      <c r="M245" s="227"/>
      <c r="N245" s="229"/>
      <c r="O245" s="227"/>
      <c r="P245" s="229"/>
      <c r="Q245" s="17" t="s">
        <v>397</v>
      </c>
      <c r="R245" s="18" t="s">
        <v>398</v>
      </c>
      <c r="S245" s="57" t="s">
        <v>41</v>
      </c>
      <c r="T245" s="91">
        <v>15020</v>
      </c>
      <c r="U245" s="50" t="s">
        <v>64</v>
      </c>
      <c r="V245" s="91">
        <v>1997</v>
      </c>
      <c r="W245" s="229"/>
      <c r="X245" s="238"/>
      <c r="Y245" s="229"/>
      <c r="Z245" s="229"/>
      <c r="AA245" s="238"/>
      <c r="AB245" s="238"/>
      <c r="AC245" s="362"/>
      <c r="AD245" s="356"/>
    </row>
    <row r="246" spans="1:30" ht="25.5" customHeight="1" x14ac:dyDescent="0.25">
      <c r="A246" s="226" t="s">
        <v>358</v>
      </c>
      <c r="B246" s="226" t="s">
        <v>280</v>
      </c>
      <c r="C246" s="228" t="s">
        <v>359</v>
      </c>
      <c r="D246" s="226" t="s">
        <v>360</v>
      </c>
      <c r="E246" s="226" t="s">
        <v>361</v>
      </c>
      <c r="F246" s="226" t="s">
        <v>362</v>
      </c>
      <c r="G246" s="226"/>
      <c r="H246" s="226" t="s">
        <v>363</v>
      </c>
      <c r="I246" s="226" t="s">
        <v>364</v>
      </c>
      <c r="J246" s="237"/>
      <c r="K246" s="237"/>
      <c r="L246" s="226" t="s">
        <v>365</v>
      </c>
      <c r="M246" s="226" t="s">
        <v>366</v>
      </c>
      <c r="N246" s="228" t="s">
        <v>34</v>
      </c>
      <c r="O246" s="226" t="s">
        <v>60</v>
      </c>
      <c r="P246" s="228" t="s">
        <v>61</v>
      </c>
      <c r="Q246" s="17" t="s">
        <v>367</v>
      </c>
      <c r="R246" s="18" t="s">
        <v>368</v>
      </c>
      <c r="S246" s="57" t="s">
        <v>79</v>
      </c>
      <c r="T246" s="91">
        <v>12277</v>
      </c>
      <c r="U246" s="50" t="s">
        <v>64</v>
      </c>
      <c r="V246" s="50">
        <v>0</v>
      </c>
      <c r="W246" s="239">
        <v>44854</v>
      </c>
      <c r="X246" s="237"/>
      <c r="Y246" s="226" t="s">
        <v>369</v>
      </c>
      <c r="Z246" s="226" t="s">
        <v>370</v>
      </c>
      <c r="AA246" s="264" t="s">
        <v>371</v>
      </c>
      <c r="AB246" s="264" t="s">
        <v>372</v>
      </c>
      <c r="AC246" s="362" t="s">
        <v>373</v>
      </c>
      <c r="AD246" s="276" t="s">
        <v>70</v>
      </c>
    </row>
    <row r="247" spans="1:30" ht="25.5" customHeight="1" x14ac:dyDescent="0.25">
      <c r="A247" s="243"/>
      <c r="B247" s="243"/>
      <c r="C247" s="244"/>
      <c r="D247" s="243"/>
      <c r="E247" s="243"/>
      <c r="F247" s="243"/>
      <c r="G247" s="243"/>
      <c r="H247" s="243"/>
      <c r="I247" s="243"/>
      <c r="J247" s="245"/>
      <c r="K247" s="245"/>
      <c r="L247" s="243"/>
      <c r="M247" s="243"/>
      <c r="N247" s="244"/>
      <c r="O247" s="243"/>
      <c r="P247" s="244"/>
      <c r="Q247" s="17" t="s">
        <v>374</v>
      </c>
      <c r="R247" s="18" t="s">
        <v>375</v>
      </c>
      <c r="S247" s="57" t="s">
        <v>79</v>
      </c>
      <c r="T247" s="91">
        <v>14353</v>
      </c>
      <c r="U247" s="50" t="s">
        <v>64</v>
      </c>
      <c r="V247" s="91">
        <v>2076</v>
      </c>
      <c r="W247" s="244"/>
      <c r="X247" s="245"/>
      <c r="Y247" s="244"/>
      <c r="Z247" s="244"/>
      <c r="AA247" s="245"/>
      <c r="AB247" s="245"/>
      <c r="AC247" s="362"/>
      <c r="AD247" s="277"/>
    </row>
    <row r="248" spans="1:30" ht="25.5" customHeight="1" x14ac:dyDescent="0.25">
      <c r="A248" s="243"/>
      <c r="B248" s="243"/>
      <c r="C248" s="244"/>
      <c r="D248" s="243"/>
      <c r="E248" s="243"/>
      <c r="F248" s="243"/>
      <c r="G248" s="243"/>
      <c r="H248" s="243"/>
      <c r="I248" s="243"/>
      <c r="J248" s="245"/>
      <c r="K248" s="245"/>
      <c r="L248" s="243"/>
      <c r="M248" s="243"/>
      <c r="N248" s="244"/>
      <c r="O248" s="243"/>
      <c r="P248" s="244"/>
      <c r="Q248" s="17" t="s">
        <v>376</v>
      </c>
      <c r="R248" s="18" t="s">
        <v>377</v>
      </c>
      <c r="S248" s="57" t="s">
        <v>79</v>
      </c>
      <c r="T248" s="91">
        <v>12549</v>
      </c>
      <c r="U248" s="50" t="s">
        <v>64</v>
      </c>
      <c r="V248" s="50">
        <v>0</v>
      </c>
      <c r="W248" s="244"/>
      <c r="X248" s="245"/>
      <c r="Y248" s="244"/>
      <c r="Z248" s="244"/>
      <c r="AA248" s="245"/>
      <c r="AB248" s="245"/>
      <c r="AC248" s="362"/>
      <c r="AD248" s="277"/>
    </row>
    <row r="249" spans="1:30" ht="25.5" customHeight="1" x14ac:dyDescent="0.25">
      <c r="A249" s="243"/>
      <c r="B249" s="243"/>
      <c r="C249" s="244"/>
      <c r="D249" s="243"/>
      <c r="E249" s="243"/>
      <c r="F249" s="243"/>
      <c r="G249" s="243"/>
      <c r="H249" s="243"/>
      <c r="I249" s="243"/>
      <c r="J249" s="245"/>
      <c r="K249" s="245"/>
      <c r="L249" s="243"/>
      <c r="M249" s="243"/>
      <c r="N249" s="244"/>
      <c r="O249" s="243"/>
      <c r="P249" s="244"/>
      <c r="Q249" s="17" t="s">
        <v>379</v>
      </c>
      <c r="R249" s="18" t="s">
        <v>380</v>
      </c>
      <c r="S249" s="57" t="s">
        <v>79</v>
      </c>
      <c r="T249" s="91">
        <v>14625</v>
      </c>
      <c r="U249" s="50" t="s">
        <v>64</v>
      </c>
      <c r="V249" s="91">
        <v>2076</v>
      </c>
      <c r="W249" s="244"/>
      <c r="X249" s="245"/>
      <c r="Y249" s="244"/>
      <c r="Z249" s="244"/>
      <c r="AA249" s="245"/>
      <c r="AB249" s="245"/>
      <c r="AC249" s="362"/>
      <c r="AD249" s="277"/>
    </row>
    <row r="250" spans="1:30" ht="25.5" customHeight="1" x14ac:dyDescent="0.25">
      <c r="A250" s="243"/>
      <c r="B250" s="243"/>
      <c r="C250" s="244"/>
      <c r="D250" s="243"/>
      <c r="E250" s="243"/>
      <c r="F250" s="243"/>
      <c r="G250" s="243"/>
      <c r="H250" s="243"/>
      <c r="I250" s="243"/>
      <c r="J250" s="245"/>
      <c r="K250" s="245"/>
      <c r="L250" s="243"/>
      <c r="M250" s="243"/>
      <c r="N250" s="244"/>
      <c r="O250" s="243"/>
      <c r="P250" s="244"/>
      <c r="Q250" s="17" t="s">
        <v>381</v>
      </c>
      <c r="R250" s="18" t="s">
        <v>382</v>
      </c>
      <c r="S250" s="57" t="s">
        <v>79</v>
      </c>
      <c r="T250" s="91">
        <v>12737</v>
      </c>
      <c r="U250" s="50" t="s">
        <v>64</v>
      </c>
      <c r="V250" s="50">
        <v>0</v>
      </c>
      <c r="W250" s="244"/>
      <c r="X250" s="245"/>
      <c r="Y250" s="244"/>
      <c r="Z250" s="244"/>
      <c r="AA250" s="245"/>
      <c r="AB250" s="245"/>
      <c r="AC250" s="362"/>
      <c r="AD250" s="277"/>
    </row>
    <row r="251" spans="1:30" ht="25.5" customHeight="1" x14ac:dyDescent="0.25">
      <c r="A251" s="243"/>
      <c r="B251" s="243"/>
      <c r="C251" s="244"/>
      <c r="D251" s="243"/>
      <c r="E251" s="243"/>
      <c r="F251" s="243"/>
      <c r="G251" s="243"/>
      <c r="H251" s="243"/>
      <c r="I251" s="243"/>
      <c r="J251" s="245"/>
      <c r="K251" s="245"/>
      <c r="L251" s="243"/>
      <c r="M251" s="243"/>
      <c r="N251" s="244"/>
      <c r="O251" s="243"/>
      <c r="P251" s="244"/>
      <c r="Q251" s="17" t="s">
        <v>383</v>
      </c>
      <c r="R251" s="18" t="s">
        <v>384</v>
      </c>
      <c r="S251" s="57" t="s">
        <v>79</v>
      </c>
      <c r="T251" s="91">
        <v>14813</v>
      </c>
      <c r="U251" s="50" t="s">
        <v>64</v>
      </c>
      <c r="V251" s="91">
        <v>2076</v>
      </c>
      <c r="W251" s="244"/>
      <c r="X251" s="245"/>
      <c r="Y251" s="244"/>
      <c r="Z251" s="244"/>
      <c r="AA251" s="245"/>
      <c r="AB251" s="245"/>
      <c r="AC251" s="362"/>
      <c r="AD251" s="277"/>
    </row>
    <row r="252" spans="1:30" ht="25.5" customHeight="1" x14ac:dyDescent="0.25">
      <c r="A252" s="243"/>
      <c r="B252" s="243"/>
      <c r="C252" s="244"/>
      <c r="D252" s="243"/>
      <c r="E252" s="243"/>
      <c r="F252" s="243"/>
      <c r="G252" s="243"/>
      <c r="H252" s="243"/>
      <c r="I252" s="243"/>
      <c r="J252" s="245"/>
      <c r="K252" s="245"/>
      <c r="L252" s="243"/>
      <c r="M252" s="243"/>
      <c r="N252" s="244"/>
      <c r="O252" s="243"/>
      <c r="P252" s="244"/>
      <c r="Q252" s="17" t="s">
        <v>386</v>
      </c>
      <c r="R252" s="18" t="s">
        <v>387</v>
      </c>
      <c r="S252" s="57" t="s">
        <v>79</v>
      </c>
      <c r="T252" s="91">
        <v>13116</v>
      </c>
      <c r="U252" s="50" t="s">
        <v>64</v>
      </c>
      <c r="V252" s="50">
        <v>0</v>
      </c>
      <c r="W252" s="244"/>
      <c r="X252" s="245"/>
      <c r="Y252" s="244"/>
      <c r="Z252" s="244"/>
      <c r="AA252" s="245"/>
      <c r="AB252" s="245"/>
      <c r="AC252" s="362"/>
      <c r="AD252" s="277" t="s">
        <v>385</v>
      </c>
    </row>
    <row r="253" spans="1:30" ht="25.5" customHeight="1" x14ac:dyDescent="0.25">
      <c r="A253" s="243"/>
      <c r="B253" s="243"/>
      <c r="C253" s="244"/>
      <c r="D253" s="243"/>
      <c r="E253" s="243"/>
      <c r="F253" s="243"/>
      <c r="G253" s="243"/>
      <c r="H253" s="243"/>
      <c r="I253" s="243"/>
      <c r="J253" s="245"/>
      <c r="K253" s="245"/>
      <c r="L253" s="243"/>
      <c r="M253" s="243"/>
      <c r="N253" s="244"/>
      <c r="O253" s="243"/>
      <c r="P253" s="244"/>
      <c r="Q253" s="17" t="s">
        <v>388</v>
      </c>
      <c r="R253" s="18" t="s">
        <v>389</v>
      </c>
      <c r="S253" s="57" t="s">
        <v>79</v>
      </c>
      <c r="T253" s="91">
        <v>15192</v>
      </c>
      <c r="U253" s="50" t="s">
        <v>64</v>
      </c>
      <c r="V253" s="91">
        <v>2076</v>
      </c>
      <c r="W253" s="244"/>
      <c r="X253" s="245"/>
      <c r="Y253" s="244"/>
      <c r="Z253" s="244"/>
      <c r="AA253" s="245"/>
      <c r="AB253" s="245"/>
      <c r="AC253" s="362"/>
      <c r="AD253" s="277"/>
    </row>
    <row r="254" spans="1:30" ht="25.5" customHeight="1" x14ac:dyDescent="0.25">
      <c r="A254" s="243"/>
      <c r="B254" s="243"/>
      <c r="C254" s="244"/>
      <c r="D254" s="243"/>
      <c r="E254" s="243"/>
      <c r="F254" s="243"/>
      <c r="G254" s="243"/>
      <c r="H254" s="243"/>
      <c r="I254" s="243"/>
      <c r="J254" s="245"/>
      <c r="K254" s="245"/>
      <c r="L254" s="243"/>
      <c r="M254" s="243"/>
      <c r="N254" s="244"/>
      <c r="O254" s="243"/>
      <c r="P254" s="244"/>
      <c r="Q254" s="17" t="s">
        <v>390</v>
      </c>
      <c r="R254" s="18" t="s">
        <v>391</v>
      </c>
      <c r="S254" s="57" t="s">
        <v>79</v>
      </c>
      <c r="T254" s="91">
        <v>13396</v>
      </c>
      <c r="U254" s="50" t="s">
        <v>64</v>
      </c>
      <c r="V254" s="50">
        <v>0</v>
      </c>
      <c r="W254" s="244"/>
      <c r="X254" s="245"/>
      <c r="Y254" s="244"/>
      <c r="Z254" s="244"/>
      <c r="AA254" s="245"/>
      <c r="AB254" s="245"/>
      <c r="AC254" s="362"/>
      <c r="AD254" s="277"/>
    </row>
    <row r="255" spans="1:30" ht="25.5" customHeight="1" x14ac:dyDescent="0.25">
      <c r="A255" s="243"/>
      <c r="B255" s="243"/>
      <c r="C255" s="244"/>
      <c r="D255" s="243"/>
      <c r="E255" s="243"/>
      <c r="F255" s="243"/>
      <c r="G255" s="243"/>
      <c r="H255" s="243"/>
      <c r="I255" s="243"/>
      <c r="J255" s="245"/>
      <c r="K255" s="245"/>
      <c r="L255" s="243"/>
      <c r="M255" s="243"/>
      <c r="N255" s="244"/>
      <c r="O255" s="243"/>
      <c r="P255" s="244"/>
      <c r="Q255" s="17" t="s">
        <v>393</v>
      </c>
      <c r="R255" s="18" t="s">
        <v>394</v>
      </c>
      <c r="S255" s="57" t="s">
        <v>79</v>
      </c>
      <c r="T255" s="91">
        <v>15472</v>
      </c>
      <c r="U255" s="50" t="s">
        <v>64</v>
      </c>
      <c r="V255" s="91">
        <v>2076</v>
      </c>
      <c r="W255" s="244"/>
      <c r="X255" s="245"/>
      <c r="Y255" s="244"/>
      <c r="Z255" s="244"/>
      <c r="AA255" s="245"/>
      <c r="AB255" s="245"/>
      <c r="AC255" s="362"/>
      <c r="AD255" s="277"/>
    </row>
    <row r="256" spans="1:30" ht="25.5" customHeight="1" x14ac:dyDescent="0.25">
      <c r="A256" s="243"/>
      <c r="B256" s="243"/>
      <c r="C256" s="244"/>
      <c r="D256" s="243"/>
      <c r="E256" s="243"/>
      <c r="F256" s="243"/>
      <c r="G256" s="243"/>
      <c r="H256" s="243"/>
      <c r="I256" s="243"/>
      <c r="J256" s="245"/>
      <c r="K256" s="245"/>
      <c r="L256" s="243"/>
      <c r="M256" s="243"/>
      <c r="N256" s="244"/>
      <c r="O256" s="243"/>
      <c r="P256" s="244"/>
      <c r="Q256" s="17" t="s">
        <v>395</v>
      </c>
      <c r="R256" s="18" t="s">
        <v>396</v>
      </c>
      <c r="S256" s="57" t="s">
        <v>79</v>
      </c>
      <c r="T256" s="91">
        <v>13554</v>
      </c>
      <c r="U256" s="50" t="s">
        <v>64</v>
      </c>
      <c r="V256" s="50">
        <v>0</v>
      </c>
      <c r="W256" s="244"/>
      <c r="X256" s="245"/>
      <c r="Y256" s="244"/>
      <c r="Z256" s="244"/>
      <c r="AA256" s="245"/>
      <c r="AB256" s="245"/>
      <c r="AC256" s="362"/>
      <c r="AD256" s="277"/>
    </row>
    <row r="257" spans="1:30" ht="25.5" customHeight="1" x14ac:dyDescent="0.25">
      <c r="A257" s="227"/>
      <c r="B257" s="227"/>
      <c r="C257" s="229"/>
      <c r="D257" s="227"/>
      <c r="E257" s="227"/>
      <c r="F257" s="227"/>
      <c r="G257" s="227"/>
      <c r="H257" s="227"/>
      <c r="I257" s="227"/>
      <c r="J257" s="238"/>
      <c r="K257" s="238"/>
      <c r="L257" s="227"/>
      <c r="M257" s="227"/>
      <c r="N257" s="229"/>
      <c r="O257" s="227"/>
      <c r="P257" s="229"/>
      <c r="Q257" s="17" t="s">
        <v>397</v>
      </c>
      <c r="R257" s="18" t="s">
        <v>398</v>
      </c>
      <c r="S257" s="57" t="s">
        <v>79</v>
      </c>
      <c r="T257" s="91">
        <v>15630</v>
      </c>
      <c r="U257" s="50" t="s">
        <v>64</v>
      </c>
      <c r="V257" s="91">
        <v>2076</v>
      </c>
      <c r="W257" s="229"/>
      <c r="X257" s="238"/>
      <c r="Y257" s="229"/>
      <c r="Z257" s="229"/>
      <c r="AA257" s="238"/>
      <c r="AB257" s="238"/>
      <c r="AC257" s="362"/>
      <c r="AD257" s="277"/>
    </row>
    <row r="258" spans="1:30" ht="31.5" customHeight="1" x14ac:dyDescent="0.25">
      <c r="A258" s="226" t="s">
        <v>358</v>
      </c>
      <c r="B258" s="226" t="s">
        <v>280</v>
      </c>
      <c r="C258" s="228" t="s">
        <v>359</v>
      </c>
      <c r="D258" s="226" t="s">
        <v>360</v>
      </c>
      <c r="E258" s="226" t="s">
        <v>361</v>
      </c>
      <c r="F258" s="226" t="s">
        <v>362</v>
      </c>
      <c r="G258" s="226"/>
      <c r="H258" s="226" t="s">
        <v>363</v>
      </c>
      <c r="I258" s="226" t="s">
        <v>364</v>
      </c>
      <c r="J258" s="237"/>
      <c r="K258" s="237"/>
      <c r="L258" s="226" t="s">
        <v>365</v>
      </c>
      <c r="M258" s="226" t="s">
        <v>366</v>
      </c>
      <c r="N258" s="228" t="s">
        <v>34</v>
      </c>
      <c r="O258" s="226" t="s">
        <v>60</v>
      </c>
      <c r="P258" s="228" t="s">
        <v>399</v>
      </c>
      <c r="Q258" s="17" t="s">
        <v>367</v>
      </c>
      <c r="R258" s="18" t="s">
        <v>368</v>
      </c>
      <c r="S258" s="57" t="s">
        <v>80</v>
      </c>
      <c r="T258" s="91">
        <v>13451</v>
      </c>
      <c r="U258" s="50" t="s">
        <v>64</v>
      </c>
      <c r="V258" s="50">
        <v>0</v>
      </c>
      <c r="W258" s="239">
        <v>45108</v>
      </c>
      <c r="X258" s="237"/>
      <c r="Y258" s="226" t="s">
        <v>369</v>
      </c>
      <c r="Z258" s="226" t="s">
        <v>370</v>
      </c>
      <c r="AA258" s="264" t="s">
        <v>371</v>
      </c>
      <c r="AB258" s="264" t="s">
        <v>372</v>
      </c>
      <c r="AC258" s="357" t="s">
        <v>373</v>
      </c>
      <c r="AD258" s="276" t="s">
        <v>70</v>
      </c>
    </row>
    <row r="259" spans="1:30" ht="31.5" customHeight="1" x14ac:dyDescent="0.25">
      <c r="A259" s="243"/>
      <c r="B259" s="243"/>
      <c r="C259" s="244"/>
      <c r="D259" s="243"/>
      <c r="E259" s="243"/>
      <c r="F259" s="243"/>
      <c r="G259" s="243"/>
      <c r="H259" s="243"/>
      <c r="I259" s="243"/>
      <c r="J259" s="245"/>
      <c r="K259" s="245"/>
      <c r="L259" s="243"/>
      <c r="M259" s="243"/>
      <c r="N259" s="244"/>
      <c r="O259" s="243"/>
      <c r="P259" s="244"/>
      <c r="Q259" s="17" t="s">
        <v>374</v>
      </c>
      <c r="R259" s="18" t="s">
        <v>375</v>
      </c>
      <c r="S259" s="57" t="s">
        <v>80</v>
      </c>
      <c r="T259" s="91">
        <v>15725</v>
      </c>
      <c r="U259" s="50" t="s">
        <v>64</v>
      </c>
      <c r="V259" s="91">
        <f>+T259-T258</f>
        <v>2274</v>
      </c>
      <c r="W259" s="244"/>
      <c r="X259" s="245"/>
      <c r="Y259" s="244"/>
      <c r="Z259" s="244"/>
      <c r="AA259" s="245"/>
      <c r="AB259" s="245"/>
      <c r="AC259" s="358"/>
      <c r="AD259" s="277"/>
    </row>
    <row r="260" spans="1:30" ht="31.5" customHeight="1" x14ac:dyDescent="0.25">
      <c r="A260" s="243"/>
      <c r="B260" s="243"/>
      <c r="C260" s="244"/>
      <c r="D260" s="243"/>
      <c r="E260" s="243"/>
      <c r="F260" s="243"/>
      <c r="G260" s="243"/>
      <c r="H260" s="243"/>
      <c r="I260" s="243"/>
      <c r="J260" s="245"/>
      <c r="K260" s="245"/>
      <c r="L260" s="243"/>
      <c r="M260" s="243"/>
      <c r="N260" s="244"/>
      <c r="O260" s="243"/>
      <c r="P260" s="244"/>
      <c r="Q260" s="17" t="s">
        <v>376</v>
      </c>
      <c r="R260" s="18" t="s">
        <v>377</v>
      </c>
      <c r="S260" s="57" t="s">
        <v>80</v>
      </c>
      <c r="T260" s="91">
        <f>13723</f>
        <v>13723</v>
      </c>
      <c r="U260" s="50" t="s">
        <v>64</v>
      </c>
      <c r="V260" s="50">
        <v>0</v>
      </c>
      <c r="W260" s="244"/>
      <c r="X260" s="245"/>
      <c r="Y260" s="244"/>
      <c r="Z260" s="244"/>
      <c r="AA260" s="245"/>
      <c r="AB260" s="245"/>
      <c r="AC260" s="358"/>
      <c r="AD260" s="277"/>
    </row>
    <row r="261" spans="1:30" ht="31.5" customHeight="1" x14ac:dyDescent="0.25">
      <c r="A261" s="243"/>
      <c r="B261" s="243"/>
      <c r="C261" s="244"/>
      <c r="D261" s="243"/>
      <c r="E261" s="243"/>
      <c r="F261" s="243"/>
      <c r="G261" s="243"/>
      <c r="H261" s="243"/>
      <c r="I261" s="243"/>
      <c r="J261" s="245"/>
      <c r="K261" s="245"/>
      <c r="L261" s="243"/>
      <c r="M261" s="243"/>
      <c r="N261" s="244"/>
      <c r="O261" s="243"/>
      <c r="P261" s="244"/>
      <c r="Q261" s="17" t="s">
        <v>379</v>
      </c>
      <c r="R261" s="18" t="s">
        <v>380</v>
      </c>
      <c r="S261" s="57" t="s">
        <v>80</v>
      </c>
      <c r="T261" s="91">
        <v>15997</v>
      </c>
      <c r="U261" s="50" t="s">
        <v>64</v>
      </c>
      <c r="V261" s="91">
        <f>+T261-T260</f>
        <v>2274</v>
      </c>
      <c r="W261" s="244"/>
      <c r="X261" s="245"/>
      <c r="Y261" s="244"/>
      <c r="Z261" s="244"/>
      <c r="AA261" s="245"/>
      <c r="AB261" s="245"/>
      <c r="AC261" s="358"/>
      <c r="AD261" s="277" t="s">
        <v>385</v>
      </c>
    </row>
    <row r="262" spans="1:30" ht="31.5" customHeight="1" x14ac:dyDescent="0.25">
      <c r="A262" s="243"/>
      <c r="B262" s="243"/>
      <c r="C262" s="244"/>
      <c r="D262" s="243"/>
      <c r="E262" s="243"/>
      <c r="F262" s="243"/>
      <c r="G262" s="243"/>
      <c r="H262" s="243"/>
      <c r="I262" s="243"/>
      <c r="J262" s="245"/>
      <c r="K262" s="245"/>
      <c r="L262" s="243"/>
      <c r="M262" s="243"/>
      <c r="N262" s="244"/>
      <c r="O262" s="243"/>
      <c r="P262" s="244"/>
      <c r="Q262" s="17" t="s">
        <v>381</v>
      </c>
      <c r="R262" s="18" t="s">
        <v>382</v>
      </c>
      <c r="S262" s="57" t="s">
        <v>80</v>
      </c>
      <c r="T262" s="91">
        <v>13911</v>
      </c>
      <c r="U262" s="50" t="s">
        <v>64</v>
      </c>
      <c r="V262" s="50">
        <v>0</v>
      </c>
      <c r="W262" s="244"/>
      <c r="X262" s="245"/>
      <c r="Y262" s="244"/>
      <c r="Z262" s="244"/>
      <c r="AA262" s="245"/>
      <c r="AB262" s="245"/>
      <c r="AC262" s="358"/>
      <c r="AD262" s="277"/>
    </row>
    <row r="263" spans="1:30" ht="31.5" customHeight="1" x14ac:dyDescent="0.25">
      <c r="A263" s="243"/>
      <c r="B263" s="243"/>
      <c r="C263" s="244"/>
      <c r="D263" s="243"/>
      <c r="E263" s="243"/>
      <c r="F263" s="243"/>
      <c r="G263" s="227"/>
      <c r="H263" s="243"/>
      <c r="I263" s="243"/>
      <c r="J263" s="245"/>
      <c r="K263" s="245"/>
      <c r="L263" s="243"/>
      <c r="M263" s="243"/>
      <c r="N263" s="244"/>
      <c r="O263" s="243"/>
      <c r="P263" s="244"/>
      <c r="Q263" s="17" t="s">
        <v>383</v>
      </c>
      <c r="R263" s="18" t="s">
        <v>384</v>
      </c>
      <c r="S263" s="57" t="s">
        <v>80</v>
      </c>
      <c r="T263" s="91">
        <v>16185</v>
      </c>
      <c r="U263" s="50" t="s">
        <v>64</v>
      </c>
      <c r="V263" s="91">
        <f>+T263-T262</f>
        <v>2274</v>
      </c>
      <c r="W263" s="244"/>
      <c r="X263" s="245"/>
      <c r="Y263" s="244"/>
      <c r="Z263" s="244"/>
      <c r="AA263" s="245"/>
      <c r="AB263" s="245"/>
      <c r="AC263" s="358"/>
      <c r="AD263" s="278"/>
    </row>
    <row r="264" spans="1:30" ht="31.5" customHeight="1" x14ac:dyDescent="0.25">
      <c r="A264" s="234" t="s">
        <v>400</v>
      </c>
      <c r="B264" s="234" t="s">
        <v>401</v>
      </c>
      <c r="C264" s="242" t="s">
        <v>402</v>
      </c>
      <c r="D264" s="326" t="s">
        <v>403</v>
      </c>
      <c r="E264" s="234" t="s">
        <v>34</v>
      </c>
      <c r="F264" s="234" t="s">
        <v>34</v>
      </c>
      <c r="G264" s="250" t="s">
        <v>34</v>
      </c>
      <c r="H264" s="234" t="s">
        <v>34</v>
      </c>
      <c r="I264" s="234" t="s">
        <v>34</v>
      </c>
      <c r="J264" s="245"/>
      <c r="K264" s="245"/>
      <c r="L264" s="243"/>
      <c r="M264" s="243"/>
      <c r="N264" s="244"/>
      <c r="O264" s="243"/>
      <c r="P264" s="244"/>
      <c r="Q264" s="17" t="s">
        <v>386</v>
      </c>
      <c r="R264" s="18" t="s">
        <v>387</v>
      </c>
      <c r="S264" s="57" t="s">
        <v>80</v>
      </c>
      <c r="T264" s="91">
        <v>14290</v>
      </c>
      <c r="U264" s="50" t="s">
        <v>64</v>
      </c>
      <c r="V264" s="50">
        <v>0</v>
      </c>
      <c r="W264" s="244"/>
      <c r="X264" s="245"/>
      <c r="Y264" s="244"/>
      <c r="Z264" s="244"/>
      <c r="AA264" s="245"/>
      <c r="AB264" s="245"/>
      <c r="AC264" s="233" t="s">
        <v>404</v>
      </c>
      <c r="AD264" s="278"/>
    </row>
    <row r="265" spans="1:30" ht="31.5" customHeight="1" x14ac:dyDescent="0.25">
      <c r="A265" s="234"/>
      <c r="B265" s="234"/>
      <c r="C265" s="242"/>
      <c r="D265" s="326"/>
      <c r="E265" s="234"/>
      <c r="F265" s="234"/>
      <c r="G265" s="250"/>
      <c r="H265" s="234"/>
      <c r="I265" s="234"/>
      <c r="J265" s="245"/>
      <c r="K265" s="245"/>
      <c r="L265" s="243"/>
      <c r="M265" s="243"/>
      <c r="N265" s="244"/>
      <c r="O265" s="243"/>
      <c r="P265" s="244"/>
      <c r="Q265" s="17" t="s">
        <v>388</v>
      </c>
      <c r="R265" s="18" t="s">
        <v>389</v>
      </c>
      <c r="S265" s="57" t="s">
        <v>80</v>
      </c>
      <c r="T265" s="91">
        <v>16564</v>
      </c>
      <c r="U265" s="50" t="s">
        <v>64</v>
      </c>
      <c r="V265" s="91">
        <f>+T265-T264</f>
        <v>2274</v>
      </c>
      <c r="W265" s="244"/>
      <c r="X265" s="245"/>
      <c r="Y265" s="244"/>
      <c r="Z265" s="244"/>
      <c r="AA265" s="245"/>
      <c r="AB265" s="245"/>
      <c r="AC265" s="233"/>
      <c r="AD265" s="233"/>
    </row>
    <row r="266" spans="1:30" ht="31.5" customHeight="1" x14ac:dyDescent="0.25">
      <c r="A266" s="234"/>
      <c r="B266" s="234"/>
      <c r="C266" s="242"/>
      <c r="D266" s="326"/>
      <c r="E266" s="234"/>
      <c r="F266" s="234"/>
      <c r="G266" s="250"/>
      <c r="H266" s="234"/>
      <c r="I266" s="234"/>
      <c r="J266" s="245"/>
      <c r="K266" s="245"/>
      <c r="L266" s="243"/>
      <c r="M266" s="243"/>
      <c r="N266" s="244"/>
      <c r="O266" s="243"/>
      <c r="P266" s="244"/>
      <c r="Q266" s="17" t="s">
        <v>390</v>
      </c>
      <c r="R266" s="18" t="s">
        <v>391</v>
      </c>
      <c r="S266" s="57" t="s">
        <v>80</v>
      </c>
      <c r="T266" s="91">
        <v>14570</v>
      </c>
      <c r="U266" s="50" t="s">
        <v>64</v>
      </c>
      <c r="V266" s="50">
        <v>0</v>
      </c>
      <c r="W266" s="244"/>
      <c r="X266" s="245"/>
      <c r="Y266" s="244"/>
      <c r="Z266" s="244"/>
      <c r="AA266" s="245"/>
      <c r="AB266" s="245"/>
      <c r="AC266" s="233"/>
      <c r="AD266" s="233"/>
    </row>
    <row r="267" spans="1:30" ht="31.5" customHeight="1" x14ac:dyDescent="0.25">
      <c r="A267" s="234"/>
      <c r="B267" s="234"/>
      <c r="C267" s="242"/>
      <c r="D267" s="326"/>
      <c r="E267" s="234"/>
      <c r="F267" s="234"/>
      <c r="G267" s="250"/>
      <c r="H267" s="234"/>
      <c r="I267" s="234"/>
      <c r="J267" s="245"/>
      <c r="K267" s="245"/>
      <c r="L267" s="243"/>
      <c r="M267" s="243"/>
      <c r="N267" s="244"/>
      <c r="O267" s="243"/>
      <c r="P267" s="244"/>
      <c r="Q267" s="17" t="s">
        <v>393</v>
      </c>
      <c r="R267" s="18" t="s">
        <v>394</v>
      </c>
      <c r="S267" s="57" t="s">
        <v>80</v>
      </c>
      <c r="T267" s="91">
        <v>16844</v>
      </c>
      <c r="U267" s="50" t="s">
        <v>64</v>
      </c>
      <c r="V267" s="91">
        <f>+T267-T266</f>
        <v>2274</v>
      </c>
      <c r="W267" s="244"/>
      <c r="X267" s="245"/>
      <c r="Y267" s="244"/>
      <c r="Z267" s="244"/>
      <c r="AA267" s="245"/>
      <c r="AB267" s="245"/>
      <c r="AC267" s="233"/>
      <c r="AD267" s="233"/>
    </row>
    <row r="268" spans="1:30" ht="31.5" customHeight="1" x14ac:dyDescent="0.25">
      <c r="A268" s="234"/>
      <c r="B268" s="234"/>
      <c r="C268" s="242"/>
      <c r="D268" s="326"/>
      <c r="E268" s="234"/>
      <c r="F268" s="234"/>
      <c r="G268" s="250"/>
      <c r="H268" s="234"/>
      <c r="I268" s="234"/>
      <c r="J268" s="245"/>
      <c r="K268" s="245"/>
      <c r="L268" s="243"/>
      <c r="M268" s="243"/>
      <c r="N268" s="244"/>
      <c r="O268" s="243"/>
      <c r="P268" s="244"/>
      <c r="Q268" s="17" t="s">
        <v>395</v>
      </c>
      <c r="R268" s="18" t="s">
        <v>396</v>
      </c>
      <c r="S268" s="57" t="s">
        <v>80</v>
      </c>
      <c r="T268" s="91">
        <v>14728</v>
      </c>
      <c r="U268" s="50" t="s">
        <v>64</v>
      </c>
      <c r="V268" s="50">
        <v>0</v>
      </c>
      <c r="W268" s="244"/>
      <c r="X268" s="245"/>
      <c r="Y268" s="244"/>
      <c r="Z268" s="244"/>
      <c r="AA268" s="245"/>
      <c r="AB268" s="245"/>
      <c r="AC268" s="233"/>
      <c r="AD268" s="233"/>
    </row>
    <row r="269" spans="1:30" ht="33.6" customHeight="1" x14ac:dyDescent="0.25">
      <c r="A269" s="234"/>
      <c r="B269" s="234"/>
      <c r="C269" s="242"/>
      <c r="D269" s="326"/>
      <c r="E269" s="234"/>
      <c r="F269" s="234"/>
      <c r="G269" s="250"/>
      <c r="H269" s="234"/>
      <c r="I269" s="234"/>
      <c r="J269" s="238"/>
      <c r="K269" s="238"/>
      <c r="L269" s="227"/>
      <c r="M269" s="227"/>
      <c r="N269" s="229"/>
      <c r="O269" s="227"/>
      <c r="P269" s="229"/>
      <c r="Q269" s="17" t="s">
        <v>397</v>
      </c>
      <c r="R269" s="18" t="s">
        <v>398</v>
      </c>
      <c r="S269" s="57" t="s">
        <v>80</v>
      </c>
      <c r="T269" s="91">
        <v>17002</v>
      </c>
      <c r="U269" s="50" t="s">
        <v>64</v>
      </c>
      <c r="V269" s="91">
        <f>+T269-T268</f>
        <v>2274</v>
      </c>
      <c r="W269" s="229"/>
      <c r="X269" s="238"/>
      <c r="Y269" s="229"/>
      <c r="Z269" s="229"/>
      <c r="AA269" s="238"/>
      <c r="AB269" s="238"/>
      <c r="AC269" s="233"/>
      <c r="AD269" s="276"/>
    </row>
    <row r="270" spans="1:30" ht="31.5" customHeight="1" x14ac:dyDescent="0.25">
      <c r="A270" s="234" t="s">
        <v>358</v>
      </c>
      <c r="B270" s="226" t="s">
        <v>280</v>
      </c>
      <c r="C270" s="226" t="s">
        <v>359</v>
      </c>
      <c r="D270" s="226" t="s">
        <v>360</v>
      </c>
      <c r="E270" s="226" t="s">
        <v>361</v>
      </c>
      <c r="F270" s="228" t="s">
        <v>362</v>
      </c>
      <c r="G270" s="237"/>
      <c r="H270" s="246" t="s">
        <v>405</v>
      </c>
      <c r="I270" s="226" t="s">
        <v>364</v>
      </c>
      <c r="J270" s="237"/>
      <c r="K270" s="237"/>
      <c r="L270" s="226" t="s">
        <v>365</v>
      </c>
      <c r="M270" s="226" t="s">
        <v>366</v>
      </c>
      <c r="N270" s="228" t="s">
        <v>34</v>
      </c>
      <c r="O270" s="226" t="s">
        <v>60</v>
      </c>
      <c r="P270" s="228" t="s">
        <v>399</v>
      </c>
      <c r="Q270" s="17" t="s">
        <v>367</v>
      </c>
      <c r="R270" s="18" t="s">
        <v>368</v>
      </c>
      <c r="S270" s="57" t="s">
        <v>81</v>
      </c>
      <c r="T270" s="91">
        <v>14497</v>
      </c>
      <c r="U270" s="50" t="s">
        <v>64</v>
      </c>
      <c r="V270" s="50">
        <v>0</v>
      </c>
      <c r="W270" s="239">
        <v>45720</v>
      </c>
      <c r="X270" s="237"/>
      <c r="Y270" s="226" t="s">
        <v>369</v>
      </c>
      <c r="Z270" s="226" t="s">
        <v>370</v>
      </c>
      <c r="AA270" s="264" t="s">
        <v>371</v>
      </c>
      <c r="AB270" s="264" t="s">
        <v>406</v>
      </c>
      <c r="AC270" s="357" t="s">
        <v>373</v>
      </c>
      <c r="AD270" s="276" t="s">
        <v>70</v>
      </c>
    </row>
    <row r="271" spans="1:30" ht="31.5" customHeight="1" x14ac:dyDescent="0.25">
      <c r="A271" s="234"/>
      <c r="B271" s="243"/>
      <c r="C271" s="243"/>
      <c r="D271" s="243"/>
      <c r="E271" s="243"/>
      <c r="F271" s="244"/>
      <c r="G271" s="245"/>
      <c r="H271" s="247"/>
      <c r="I271" s="243"/>
      <c r="J271" s="245"/>
      <c r="K271" s="245"/>
      <c r="L271" s="243"/>
      <c r="M271" s="243"/>
      <c r="N271" s="244"/>
      <c r="O271" s="243"/>
      <c r="P271" s="244"/>
      <c r="Q271" s="17" t="s">
        <v>374</v>
      </c>
      <c r="R271" s="18" t="s">
        <v>375</v>
      </c>
      <c r="S271" s="57" t="s">
        <v>81</v>
      </c>
      <c r="T271" s="91">
        <v>16928</v>
      </c>
      <c r="U271" s="50" t="s">
        <v>64</v>
      </c>
      <c r="V271" s="91">
        <f>+T271-T270</f>
        <v>2431</v>
      </c>
      <c r="W271" s="306"/>
      <c r="X271" s="245"/>
      <c r="Y271" s="244"/>
      <c r="Z271" s="244"/>
      <c r="AA271" s="245"/>
      <c r="AB271" s="245"/>
      <c r="AC271" s="358"/>
      <c r="AD271" s="277"/>
    </row>
    <row r="272" spans="1:30" ht="31.5" customHeight="1" x14ac:dyDescent="0.25">
      <c r="A272" s="234"/>
      <c r="B272" s="243"/>
      <c r="C272" s="243"/>
      <c r="D272" s="243"/>
      <c r="E272" s="243"/>
      <c r="F272" s="244"/>
      <c r="G272" s="245"/>
      <c r="H272" s="247"/>
      <c r="I272" s="243"/>
      <c r="J272" s="245"/>
      <c r="K272" s="245"/>
      <c r="L272" s="243"/>
      <c r="M272" s="243"/>
      <c r="N272" s="244"/>
      <c r="O272" s="243"/>
      <c r="P272" s="244"/>
      <c r="Q272" s="17" t="s">
        <v>376</v>
      </c>
      <c r="R272" s="18" t="s">
        <v>377</v>
      </c>
      <c r="S272" s="57" t="s">
        <v>81</v>
      </c>
      <c r="T272" s="91">
        <v>14813</v>
      </c>
      <c r="U272" s="50" t="s">
        <v>64</v>
      </c>
      <c r="V272" s="50">
        <v>0</v>
      </c>
      <c r="W272" s="306"/>
      <c r="X272" s="245"/>
      <c r="Y272" s="244"/>
      <c r="Z272" s="244"/>
      <c r="AA272" s="245"/>
      <c r="AB272" s="245"/>
      <c r="AC272" s="358"/>
      <c r="AD272" s="277"/>
    </row>
    <row r="273" spans="1:30" ht="31.5" customHeight="1" x14ac:dyDescent="0.25">
      <c r="A273" s="234"/>
      <c r="B273" s="243"/>
      <c r="C273" s="243"/>
      <c r="D273" s="243"/>
      <c r="E273" s="243"/>
      <c r="F273" s="244"/>
      <c r="G273" s="245"/>
      <c r="H273" s="247"/>
      <c r="I273" s="243"/>
      <c r="J273" s="245"/>
      <c r="K273" s="245"/>
      <c r="L273" s="243"/>
      <c r="M273" s="243"/>
      <c r="N273" s="244"/>
      <c r="O273" s="243"/>
      <c r="P273" s="244"/>
      <c r="Q273" s="17" t="s">
        <v>379</v>
      </c>
      <c r="R273" s="18" t="s">
        <v>380</v>
      </c>
      <c r="S273" s="57" t="s">
        <v>81</v>
      </c>
      <c r="T273" s="91">
        <v>17244</v>
      </c>
      <c r="U273" s="50" t="s">
        <v>64</v>
      </c>
      <c r="V273" s="91">
        <f>+T273-T272</f>
        <v>2431</v>
      </c>
      <c r="W273" s="306"/>
      <c r="X273" s="245"/>
      <c r="Y273" s="244"/>
      <c r="Z273" s="244"/>
      <c r="AA273" s="245"/>
      <c r="AB273" s="245"/>
      <c r="AC273" s="358"/>
      <c r="AD273" s="277"/>
    </row>
    <row r="274" spans="1:30" ht="31.5" customHeight="1" x14ac:dyDescent="0.25">
      <c r="A274" s="234"/>
      <c r="B274" s="243"/>
      <c r="C274" s="243"/>
      <c r="D274" s="243"/>
      <c r="E274" s="243"/>
      <c r="F274" s="244"/>
      <c r="G274" s="245"/>
      <c r="H274" s="247"/>
      <c r="I274" s="243"/>
      <c r="J274" s="245"/>
      <c r="K274" s="245"/>
      <c r="L274" s="243"/>
      <c r="M274" s="243"/>
      <c r="N274" s="244"/>
      <c r="O274" s="243"/>
      <c r="P274" s="244"/>
      <c r="Q274" s="17" t="s">
        <v>381</v>
      </c>
      <c r="R274" s="18" t="s">
        <v>382</v>
      </c>
      <c r="S274" s="57" t="s">
        <v>81</v>
      </c>
      <c r="T274" s="91">
        <v>15283</v>
      </c>
      <c r="U274" s="50" t="s">
        <v>64</v>
      </c>
      <c r="V274" s="50">
        <v>0</v>
      </c>
      <c r="W274" s="306"/>
      <c r="X274" s="245"/>
      <c r="Y274" s="244"/>
      <c r="Z274" s="244"/>
      <c r="AA274" s="245"/>
      <c r="AB274" s="245"/>
      <c r="AC274" s="358"/>
      <c r="AD274" s="277" t="s">
        <v>385</v>
      </c>
    </row>
    <row r="275" spans="1:30" ht="31.5" customHeight="1" x14ac:dyDescent="0.25">
      <c r="A275" s="234"/>
      <c r="B275" s="243"/>
      <c r="C275" s="243"/>
      <c r="D275" s="243"/>
      <c r="E275" s="243"/>
      <c r="F275" s="244"/>
      <c r="G275" s="245"/>
      <c r="H275" s="247"/>
      <c r="I275" s="243"/>
      <c r="J275" s="245"/>
      <c r="K275" s="245"/>
      <c r="L275" s="243"/>
      <c r="M275" s="243"/>
      <c r="N275" s="244"/>
      <c r="O275" s="243"/>
      <c r="P275" s="244"/>
      <c r="Q275" s="17" t="s">
        <v>383</v>
      </c>
      <c r="R275" s="18" t="s">
        <v>384</v>
      </c>
      <c r="S275" s="57" t="s">
        <v>81</v>
      </c>
      <c r="T275" s="91">
        <v>17714</v>
      </c>
      <c r="U275" s="50" t="s">
        <v>64</v>
      </c>
      <c r="V275" s="91">
        <f>+T275-T274</f>
        <v>2431</v>
      </c>
      <c r="W275" s="306"/>
      <c r="X275" s="245"/>
      <c r="Y275" s="244"/>
      <c r="Z275" s="244"/>
      <c r="AA275" s="245"/>
      <c r="AB275" s="245"/>
      <c r="AC275" s="358"/>
      <c r="AD275" s="277"/>
    </row>
    <row r="276" spans="1:30" ht="31.5" customHeight="1" x14ac:dyDescent="0.25">
      <c r="A276" s="234"/>
      <c r="B276" s="227"/>
      <c r="C276" s="227"/>
      <c r="D276" s="227"/>
      <c r="E276" s="227"/>
      <c r="F276" s="229"/>
      <c r="G276" s="238"/>
      <c r="H276" s="248"/>
      <c r="I276" s="227"/>
      <c r="J276" s="245"/>
      <c r="K276" s="245"/>
      <c r="L276" s="243"/>
      <c r="M276" s="243"/>
      <c r="N276" s="244"/>
      <c r="O276" s="243"/>
      <c r="P276" s="244"/>
      <c r="Q276" s="17" t="s">
        <v>386</v>
      </c>
      <c r="R276" s="18" t="s">
        <v>387</v>
      </c>
      <c r="S276" s="57" t="s">
        <v>81</v>
      </c>
      <c r="T276" s="91">
        <v>15608</v>
      </c>
      <c r="U276" s="50" t="s">
        <v>64</v>
      </c>
      <c r="V276" s="50">
        <v>0</v>
      </c>
      <c r="W276" s="240"/>
      <c r="X276" s="245"/>
      <c r="Y276" s="244"/>
      <c r="Z276" s="244"/>
      <c r="AA276" s="245"/>
      <c r="AB276" s="245"/>
      <c r="AC276" s="359"/>
      <c r="AD276" s="278"/>
    </row>
    <row r="277" spans="1:30" ht="31.5" customHeight="1" x14ac:dyDescent="0.25">
      <c r="A277" s="226" t="s">
        <v>400</v>
      </c>
      <c r="B277" s="226" t="s">
        <v>401</v>
      </c>
      <c r="C277" s="228" t="s">
        <v>402</v>
      </c>
      <c r="D277" s="260" t="s">
        <v>403</v>
      </c>
      <c r="E277" s="226" t="s">
        <v>34</v>
      </c>
      <c r="F277" s="226" t="s">
        <v>34</v>
      </c>
      <c r="G277" s="228" t="s">
        <v>34</v>
      </c>
      <c r="H277" s="226" t="s">
        <v>34</v>
      </c>
      <c r="I277" s="226" t="s">
        <v>34</v>
      </c>
      <c r="J277" s="245"/>
      <c r="K277" s="245"/>
      <c r="L277" s="243"/>
      <c r="M277" s="243"/>
      <c r="N277" s="244"/>
      <c r="O277" s="243"/>
      <c r="P277" s="244"/>
      <c r="Q277" s="17" t="s">
        <v>388</v>
      </c>
      <c r="R277" s="18" t="s">
        <v>389</v>
      </c>
      <c r="S277" s="57" t="s">
        <v>81</v>
      </c>
      <c r="T277" s="91">
        <v>18039</v>
      </c>
      <c r="U277" s="50" t="s">
        <v>64</v>
      </c>
      <c r="V277" s="91">
        <f>+T277-T276</f>
        <v>2431</v>
      </c>
      <c r="W277" s="279">
        <v>45540</v>
      </c>
      <c r="X277" s="245"/>
      <c r="Y277" s="244"/>
      <c r="Z277" s="244"/>
      <c r="AA277" s="245"/>
      <c r="AB277" s="245"/>
      <c r="AC277" s="276" t="s">
        <v>407</v>
      </c>
      <c r="AD277" s="26"/>
    </row>
    <row r="278" spans="1:30" ht="31.5" customHeight="1" x14ac:dyDescent="0.25">
      <c r="A278" s="243"/>
      <c r="B278" s="243"/>
      <c r="C278" s="244"/>
      <c r="D278" s="261"/>
      <c r="E278" s="243"/>
      <c r="F278" s="243"/>
      <c r="G278" s="244"/>
      <c r="H278" s="243"/>
      <c r="I278" s="243"/>
      <c r="J278" s="245"/>
      <c r="K278" s="245"/>
      <c r="L278" s="243"/>
      <c r="M278" s="243"/>
      <c r="N278" s="244"/>
      <c r="O278" s="243"/>
      <c r="P278" s="244"/>
      <c r="Q278" s="17" t="s">
        <v>390</v>
      </c>
      <c r="R278" s="18" t="s">
        <v>391</v>
      </c>
      <c r="S278" s="57" t="s">
        <v>81</v>
      </c>
      <c r="T278" s="91">
        <v>15827</v>
      </c>
      <c r="U278" s="50" t="s">
        <v>64</v>
      </c>
      <c r="V278" s="50">
        <v>0</v>
      </c>
      <c r="W278" s="279"/>
      <c r="X278" s="245"/>
      <c r="Y278" s="244"/>
      <c r="Z278" s="244"/>
      <c r="AA278" s="245"/>
      <c r="AB278" s="245"/>
      <c r="AC278" s="277"/>
      <c r="AD278" s="26"/>
    </row>
    <row r="279" spans="1:30" ht="31.5" customHeight="1" x14ac:dyDescent="0.25">
      <c r="A279" s="243"/>
      <c r="B279" s="243"/>
      <c r="C279" s="244"/>
      <c r="D279" s="261"/>
      <c r="E279" s="243"/>
      <c r="F279" s="243"/>
      <c r="G279" s="244"/>
      <c r="H279" s="243"/>
      <c r="I279" s="243"/>
      <c r="J279" s="245"/>
      <c r="K279" s="245"/>
      <c r="L279" s="243"/>
      <c r="M279" s="243"/>
      <c r="N279" s="244"/>
      <c r="O279" s="243"/>
      <c r="P279" s="244"/>
      <c r="Q279" s="17" t="s">
        <v>393</v>
      </c>
      <c r="R279" s="18" t="s">
        <v>394</v>
      </c>
      <c r="S279" s="57" t="s">
        <v>81</v>
      </c>
      <c r="T279" s="91">
        <v>18258</v>
      </c>
      <c r="U279" s="50" t="s">
        <v>64</v>
      </c>
      <c r="V279" s="91">
        <f>+T279-T278</f>
        <v>2431</v>
      </c>
      <c r="W279" s="279"/>
      <c r="X279" s="245"/>
      <c r="Y279" s="244"/>
      <c r="Z279" s="244"/>
      <c r="AA279" s="245"/>
      <c r="AB279" s="245"/>
      <c r="AC279" s="277"/>
      <c r="AD279" s="26"/>
    </row>
    <row r="280" spans="1:30" ht="31.5" customHeight="1" x14ac:dyDescent="0.25">
      <c r="A280" s="243"/>
      <c r="B280" s="243"/>
      <c r="C280" s="244"/>
      <c r="D280" s="261"/>
      <c r="E280" s="243"/>
      <c r="F280" s="243"/>
      <c r="G280" s="244"/>
      <c r="H280" s="243"/>
      <c r="I280" s="243"/>
      <c r="J280" s="245"/>
      <c r="K280" s="245"/>
      <c r="L280" s="243"/>
      <c r="M280" s="243"/>
      <c r="N280" s="244"/>
      <c r="O280" s="243"/>
      <c r="P280" s="244"/>
      <c r="Q280" s="17" t="s">
        <v>395</v>
      </c>
      <c r="R280" s="18" t="s">
        <v>396</v>
      </c>
      <c r="S280" s="57" t="s">
        <v>81</v>
      </c>
      <c r="T280" s="91">
        <v>15963</v>
      </c>
      <c r="U280" s="50" t="s">
        <v>64</v>
      </c>
      <c r="V280" s="50">
        <v>0</v>
      </c>
      <c r="W280" s="279"/>
      <c r="X280" s="245"/>
      <c r="Y280" s="244"/>
      <c r="Z280" s="244"/>
      <c r="AA280" s="245"/>
      <c r="AB280" s="245"/>
      <c r="AC280" s="277"/>
      <c r="AD280" s="26"/>
    </row>
    <row r="281" spans="1:30" ht="33.6" customHeight="1" x14ac:dyDescent="0.25">
      <c r="A281" s="227"/>
      <c r="B281" s="227"/>
      <c r="C281" s="229"/>
      <c r="D281" s="262"/>
      <c r="E281" s="227"/>
      <c r="F281" s="227"/>
      <c r="G281" s="229"/>
      <c r="H281" s="227"/>
      <c r="I281" s="227"/>
      <c r="J281" s="238"/>
      <c r="K281" s="238"/>
      <c r="L281" s="227"/>
      <c r="M281" s="227"/>
      <c r="N281" s="229"/>
      <c r="O281" s="227"/>
      <c r="P281" s="229"/>
      <c r="Q281" s="17" t="s">
        <v>397</v>
      </c>
      <c r="R281" s="18" t="s">
        <v>398</v>
      </c>
      <c r="S281" s="57" t="s">
        <v>81</v>
      </c>
      <c r="T281" s="91">
        <v>18394</v>
      </c>
      <c r="U281" s="50" t="s">
        <v>64</v>
      </c>
      <c r="V281" s="91">
        <f>+T281-T280</f>
        <v>2431</v>
      </c>
      <c r="W281" s="279"/>
      <c r="X281" s="238"/>
      <c r="Y281" s="229"/>
      <c r="Z281" s="229"/>
      <c r="AA281" s="238"/>
      <c r="AB281" s="238"/>
      <c r="AC281" s="278"/>
      <c r="AD281" s="152"/>
    </row>
    <row r="282" spans="1:30" ht="31.5" customHeight="1" x14ac:dyDescent="0.25">
      <c r="A282" s="234" t="s">
        <v>358</v>
      </c>
      <c r="B282" s="226" t="s">
        <v>280</v>
      </c>
      <c r="C282" s="226" t="s">
        <v>359</v>
      </c>
      <c r="D282" s="226" t="s">
        <v>360</v>
      </c>
      <c r="E282" s="226" t="s">
        <v>361</v>
      </c>
      <c r="F282" s="228" t="s">
        <v>362</v>
      </c>
      <c r="G282" s="237"/>
      <c r="H282" s="246" t="s">
        <v>405</v>
      </c>
      <c r="I282" s="226" t="s">
        <v>364</v>
      </c>
      <c r="J282" s="237"/>
      <c r="K282" s="237"/>
      <c r="L282" s="226" t="s">
        <v>365</v>
      </c>
      <c r="M282" s="226" t="s">
        <v>366</v>
      </c>
      <c r="N282" s="228" t="s">
        <v>34</v>
      </c>
      <c r="O282" s="226" t="s">
        <v>60</v>
      </c>
      <c r="P282" s="228" t="s">
        <v>399</v>
      </c>
      <c r="Q282" s="17" t="s">
        <v>367</v>
      </c>
      <c r="R282" s="18" t="s">
        <v>368</v>
      </c>
      <c r="S282" s="57" t="s">
        <v>82</v>
      </c>
      <c r="T282" s="91">
        <v>15276</v>
      </c>
      <c r="U282" s="50" t="s">
        <v>64</v>
      </c>
      <c r="V282" s="50">
        <v>0</v>
      </c>
      <c r="W282" s="239">
        <v>45809</v>
      </c>
      <c r="X282" s="237"/>
      <c r="Y282" s="226" t="s">
        <v>369</v>
      </c>
      <c r="Z282" s="226" t="s">
        <v>370</v>
      </c>
      <c r="AA282" s="264" t="s">
        <v>371</v>
      </c>
      <c r="AB282" s="264" t="s">
        <v>406</v>
      </c>
      <c r="AC282" s="357" t="s">
        <v>373</v>
      </c>
      <c r="AD282" s="276" t="s">
        <v>70</v>
      </c>
    </row>
    <row r="283" spans="1:30" ht="31.5" customHeight="1" x14ac:dyDescent="0.25">
      <c r="A283" s="234"/>
      <c r="B283" s="243"/>
      <c r="C283" s="243"/>
      <c r="D283" s="243"/>
      <c r="E283" s="243"/>
      <c r="F283" s="244"/>
      <c r="G283" s="245"/>
      <c r="H283" s="247"/>
      <c r="I283" s="243"/>
      <c r="J283" s="245"/>
      <c r="K283" s="245"/>
      <c r="L283" s="243"/>
      <c r="M283" s="243"/>
      <c r="N283" s="244"/>
      <c r="O283" s="243"/>
      <c r="P283" s="244"/>
      <c r="Q283" s="17" t="s">
        <v>374</v>
      </c>
      <c r="R283" s="18" t="s">
        <v>375</v>
      </c>
      <c r="S283" s="57" t="s">
        <v>82</v>
      </c>
      <c r="T283" s="91">
        <v>17832</v>
      </c>
      <c r="U283" s="50" t="s">
        <v>64</v>
      </c>
      <c r="V283" s="91">
        <f>+T283-T282</f>
        <v>2556</v>
      </c>
      <c r="W283" s="306"/>
      <c r="X283" s="245"/>
      <c r="Y283" s="244"/>
      <c r="Z283" s="244"/>
      <c r="AA283" s="245"/>
      <c r="AB283" s="245"/>
      <c r="AC283" s="358"/>
      <c r="AD283" s="277"/>
    </row>
    <row r="284" spans="1:30" ht="31.5" customHeight="1" x14ac:dyDescent="0.25">
      <c r="A284" s="234"/>
      <c r="B284" s="243"/>
      <c r="C284" s="243"/>
      <c r="D284" s="243"/>
      <c r="E284" s="243"/>
      <c r="F284" s="244"/>
      <c r="G284" s="245"/>
      <c r="H284" s="247"/>
      <c r="I284" s="243"/>
      <c r="J284" s="245"/>
      <c r="K284" s="245"/>
      <c r="L284" s="243"/>
      <c r="M284" s="243"/>
      <c r="N284" s="244"/>
      <c r="O284" s="243"/>
      <c r="P284" s="244"/>
      <c r="Q284" s="17" t="s">
        <v>376</v>
      </c>
      <c r="R284" s="18" t="s">
        <v>377</v>
      </c>
      <c r="S284" s="57" t="s">
        <v>82</v>
      </c>
      <c r="T284" s="91">
        <v>15592</v>
      </c>
      <c r="U284" s="50" t="s">
        <v>64</v>
      </c>
      <c r="V284" s="50">
        <v>0</v>
      </c>
      <c r="W284" s="306"/>
      <c r="X284" s="245"/>
      <c r="Y284" s="244"/>
      <c r="Z284" s="244"/>
      <c r="AA284" s="245"/>
      <c r="AB284" s="245"/>
      <c r="AC284" s="358"/>
      <c r="AD284" s="277"/>
    </row>
    <row r="285" spans="1:30" ht="31.5" customHeight="1" x14ac:dyDescent="0.25">
      <c r="A285" s="234"/>
      <c r="B285" s="243"/>
      <c r="C285" s="243"/>
      <c r="D285" s="243"/>
      <c r="E285" s="243"/>
      <c r="F285" s="244"/>
      <c r="G285" s="245"/>
      <c r="H285" s="247"/>
      <c r="I285" s="243"/>
      <c r="J285" s="245"/>
      <c r="K285" s="245"/>
      <c r="L285" s="243"/>
      <c r="M285" s="243"/>
      <c r="N285" s="244"/>
      <c r="O285" s="243"/>
      <c r="P285" s="244"/>
      <c r="Q285" s="17" t="s">
        <v>379</v>
      </c>
      <c r="R285" s="18" t="s">
        <v>380</v>
      </c>
      <c r="S285" s="57" t="s">
        <v>82</v>
      </c>
      <c r="T285" s="91">
        <v>18148</v>
      </c>
      <c r="U285" s="50" t="s">
        <v>64</v>
      </c>
      <c r="V285" s="91">
        <f>+T285-T284</f>
        <v>2556</v>
      </c>
      <c r="W285" s="306"/>
      <c r="X285" s="245"/>
      <c r="Y285" s="244"/>
      <c r="Z285" s="244"/>
      <c r="AA285" s="245"/>
      <c r="AB285" s="245"/>
      <c r="AC285" s="358"/>
      <c r="AD285" s="277"/>
    </row>
    <row r="286" spans="1:30" ht="31.5" customHeight="1" x14ac:dyDescent="0.25">
      <c r="A286" s="234"/>
      <c r="B286" s="243"/>
      <c r="C286" s="243"/>
      <c r="D286" s="243"/>
      <c r="E286" s="243"/>
      <c r="F286" s="244"/>
      <c r="G286" s="245"/>
      <c r="H286" s="247"/>
      <c r="I286" s="243"/>
      <c r="J286" s="245"/>
      <c r="K286" s="245"/>
      <c r="L286" s="243"/>
      <c r="M286" s="243"/>
      <c r="N286" s="244"/>
      <c r="O286" s="243"/>
      <c r="P286" s="244"/>
      <c r="Q286" s="17" t="s">
        <v>381</v>
      </c>
      <c r="R286" s="18" t="s">
        <v>382</v>
      </c>
      <c r="S286" s="57" t="s">
        <v>82</v>
      </c>
      <c r="T286" s="91">
        <v>16062</v>
      </c>
      <c r="U286" s="50" t="s">
        <v>64</v>
      </c>
      <c r="V286" s="50">
        <v>0</v>
      </c>
      <c r="W286" s="306"/>
      <c r="X286" s="245"/>
      <c r="Y286" s="244"/>
      <c r="Z286" s="244"/>
      <c r="AA286" s="245"/>
      <c r="AB286" s="245"/>
      <c r="AC286" s="358"/>
      <c r="AD286" s="277" t="s">
        <v>385</v>
      </c>
    </row>
    <row r="287" spans="1:30" ht="31.5" customHeight="1" x14ac:dyDescent="0.25">
      <c r="A287" s="234"/>
      <c r="B287" s="243"/>
      <c r="C287" s="243"/>
      <c r="D287" s="243"/>
      <c r="E287" s="243"/>
      <c r="F287" s="244"/>
      <c r="G287" s="245"/>
      <c r="H287" s="247"/>
      <c r="I287" s="243"/>
      <c r="J287" s="245"/>
      <c r="K287" s="245"/>
      <c r="L287" s="243"/>
      <c r="M287" s="243"/>
      <c r="N287" s="244"/>
      <c r="O287" s="243"/>
      <c r="P287" s="244"/>
      <c r="Q287" s="17" t="s">
        <v>383</v>
      </c>
      <c r="R287" s="18" t="s">
        <v>384</v>
      </c>
      <c r="S287" s="57" t="s">
        <v>82</v>
      </c>
      <c r="T287" s="91">
        <v>18618</v>
      </c>
      <c r="U287" s="50" t="s">
        <v>64</v>
      </c>
      <c r="V287" s="91">
        <f>+T287-T286</f>
        <v>2556</v>
      </c>
      <c r="W287" s="306"/>
      <c r="X287" s="245"/>
      <c r="Y287" s="244"/>
      <c r="Z287" s="244"/>
      <c r="AA287" s="245"/>
      <c r="AB287" s="245"/>
      <c r="AC287" s="358"/>
      <c r="AD287" s="277"/>
    </row>
    <row r="288" spans="1:30" ht="31.5" customHeight="1" x14ac:dyDescent="0.25">
      <c r="A288" s="234"/>
      <c r="B288" s="227"/>
      <c r="C288" s="227"/>
      <c r="D288" s="227"/>
      <c r="E288" s="227"/>
      <c r="F288" s="229"/>
      <c r="G288" s="238"/>
      <c r="H288" s="248"/>
      <c r="I288" s="227"/>
      <c r="J288" s="245"/>
      <c r="K288" s="245"/>
      <c r="L288" s="243"/>
      <c r="M288" s="243"/>
      <c r="N288" s="244"/>
      <c r="O288" s="243"/>
      <c r="P288" s="244"/>
      <c r="Q288" s="17" t="s">
        <v>386</v>
      </c>
      <c r="R288" s="18" t="s">
        <v>387</v>
      </c>
      <c r="S288" s="57" t="s">
        <v>82</v>
      </c>
      <c r="T288" s="91">
        <v>16387</v>
      </c>
      <c r="U288" s="50" t="s">
        <v>64</v>
      </c>
      <c r="V288" s="50">
        <v>0</v>
      </c>
      <c r="W288" s="306"/>
      <c r="X288" s="245"/>
      <c r="Y288" s="244"/>
      <c r="Z288" s="244"/>
      <c r="AA288" s="245"/>
      <c r="AB288" s="245"/>
      <c r="AC288" s="359"/>
      <c r="AD288" s="278"/>
    </row>
    <row r="289" spans="1:30" ht="31.5" customHeight="1" x14ac:dyDescent="0.25">
      <c r="A289" s="226" t="s">
        <v>400</v>
      </c>
      <c r="B289" s="226" t="s">
        <v>401</v>
      </c>
      <c r="C289" s="228" t="s">
        <v>402</v>
      </c>
      <c r="D289" s="260" t="s">
        <v>403</v>
      </c>
      <c r="E289" s="226" t="s">
        <v>34</v>
      </c>
      <c r="F289" s="226" t="s">
        <v>34</v>
      </c>
      <c r="G289" s="228" t="s">
        <v>34</v>
      </c>
      <c r="H289" s="226" t="s">
        <v>34</v>
      </c>
      <c r="I289" s="226" t="s">
        <v>34</v>
      </c>
      <c r="J289" s="245"/>
      <c r="K289" s="245"/>
      <c r="L289" s="243"/>
      <c r="M289" s="243"/>
      <c r="N289" s="244"/>
      <c r="O289" s="243"/>
      <c r="P289" s="244"/>
      <c r="Q289" s="17" t="s">
        <v>388</v>
      </c>
      <c r="R289" s="18" t="s">
        <v>389</v>
      </c>
      <c r="S289" s="57" t="s">
        <v>82</v>
      </c>
      <c r="T289" s="91">
        <v>18943</v>
      </c>
      <c r="U289" s="50" t="s">
        <v>64</v>
      </c>
      <c r="V289" s="91">
        <f>+T289-T288</f>
        <v>2556</v>
      </c>
      <c r="W289" s="306"/>
      <c r="X289" s="245"/>
      <c r="Y289" s="244"/>
      <c r="Z289" s="244"/>
      <c r="AA289" s="245"/>
      <c r="AB289" s="245"/>
      <c r="AC289" s="276" t="s">
        <v>407</v>
      </c>
      <c r="AD289" s="26"/>
    </row>
    <row r="290" spans="1:30" ht="31.5" customHeight="1" x14ac:dyDescent="0.25">
      <c r="A290" s="243"/>
      <c r="B290" s="243"/>
      <c r="C290" s="244"/>
      <c r="D290" s="261"/>
      <c r="E290" s="243"/>
      <c r="F290" s="243"/>
      <c r="G290" s="244"/>
      <c r="H290" s="243"/>
      <c r="I290" s="243"/>
      <c r="J290" s="245"/>
      <c r="K290" s="245"/>
      <c r="L290" s="243"/>
      <c r="M290" s="243"/>
      <c r="N290" s="244"/>
      <c r="O290" s="243"/>
      <c r="P290" s="244"/>
      <c r="Q290" s="17" t="s">
        <v>390</v>
      </c>
      <c r="R290" s="18" t="s">
        <v>391</v>
      </c>
      <c r="S290" s="57" t="s">
        <v>82</v>
      </c>
      <c r="T290" s="91">
        <v>16606</v>
      </c>
      <c r="U290" s="50" t="s">
        <v>64</v>
      </c>
      <c r="V290" s="50">
        <v>0</v>
      </c>
      <c r="W290" s="306"/>
      <c r="X290" s="245"/>
      <c r="Y290" s="244"/>
      <c r="Z290" s="244"/>
      <c r="AA290" s="245"/>
      <c r="AB290" s="245"/>
      <c r="AC290" s="277"/>
      <c r="AD290" s="26"/>
    </row>
    <row r="291" spans="1:30" ht="31.5" customHeight="1" x14ac:dyDescent="0.25">
      <c r="A291" s="243"/>
      <c r="B291" s="243"/>
      <c r="C291" s="244"/>
      <c r="D291" s="261"/>
      <c r="E291" s="243"/>
      <c r="F291" s="243"/>
      <c r="G291" s="244"/>
      <c r="H291" s="243"/>
      <c r="I291" s="243"/>
      <c r="J291" s="245"/>
      <c r="K291" s="245"/>
      <c r="L291" s="243"/>
      <c r="M291" s="243"/>
      <c r="N291" s="244"/>
      <c r="O291" s="243"/>
      <c r="P291" s="244"/>
      <c r="Q291" s="17" t="s">
        <v>393</v>
      </c>
      <c r="R291" s="18" t="s">
        <v>394</v>
      </c>
      <c r="S291" s="57" t="s">
        <v>82</v>
      </c>
      <c r="T291" s="91">
        <v>19162</v>
      </c>
      <c r="U291" s="50" t="s">
        <v>64</v>
      </c>
      <c r="V291" s="91">
        <f>+T291-T290</f>
        <v>2556</v>
      </c>
      <c r="W291" s="306"/>
      <c r="X291" s="245"/>
      <c r="Y291" s="244"/>
      <c r="Z291" s="244"/>
      <c r="AA291" s="245"/>
      <c r="AB291" s="245"/>
      <c r="AC291" s="277"/>
      <c r="AD291" s="26"/>
    </row>
    <row r="292" spans="1:30" ht="31.5" customHeight="1" x14ac:dyDescent="0.25">
      <c r="A292" s="243"/>
      <c r="B292" s="243"/>
      <c r="C292" s="244"/>
      <c r="D292" s="261"/>
      <c r="E292" s="243"/>
      <c r="F292" s="243"/>
      <c r="G292" s="244"/>
      <c r="H292" s="243"/>
      <c r="I292" s="243"/>
      <c r="J292" s="245"/>
      <c r="K292" s="245"/>
      <c r="L292" s="243"/>
      <c r="M292" s="243"/>
      <c r="N292" s="244"/>
      <c r="O292" s="243"/>
      <c r="P292" s="244"/>
      <c r="Q292" s="17" t="s">
        <v>395</v>
      </c>
      <c r="R292" s="18" t="s">
        <v>396</v>
      </c>
      <c r="S292" s="57" t="s">
        <v>82</v>
      </c>
      <c r="T292" s="91">
        <v>16742</v>
      </c>
      <c r="U292" s="50" t="s">
        <v>64</v>
      </c>
      <c r="V292" s="50">
        <v>0</v>
      </c>
      <c r="W292" s="306"/>
      <c r="X292" s="245"/>
      <c r="Y292" s="244"/>
      <c r="Z292" s="244"/>
      <c r="AA292" s="245"/>
      <c r="AB292" s="245"/>
      <c r="AC292" s="277"/>
      <c r="AD292" s="26"/>
    </row>
    <row r="293" spans="1:30" ht="33.6" customHeight="1" x14ac:dyDescent="0.25">
      <c r="A293" s="227"/>
      <c r="B293" s="227"/>
      <c r="C293" s="229"/>
      <c r="D293" s="262"/>
      <c r="E293" s="227"/>
      <c r="F293" s="227"/>
      <c r="G293" s="229"/>
      <c r="H293" s="227"/>
      <c r="I293" s="227"/>
      <c r="J293" s="238"/>
      <c r="K293" s="238"/>
      <c r="L293" s="227"/>
      <c r="M293" s="227"/>
      <c r="N293" s="229"/>
      <c r="O293" s="227"/>
      <c r="P293" s="229"/>
      <c r="Q293" s="17" t="s">
        <v>397</v>
      </c>
      <c r="R293" s="18" t="s">
        <v>398</v>
      </c>
      <c r="S293" s="57" t="s">
        <v>82</v>
      </c>
      <c r="T293" s="91">
        <v>19298</v>
      </c>
      <c r="U293" s="50" t="s">
        <v>64</v>
      </c>
      <c r="V293" s="91">
        <f>+T293-T292</f>
        <v>2556</v>
      </c>
      <c r="W293" s="240"/>
      <c r="X293" s="238"/>
      <c r="Y293" s="229"/>
      <c r="Z293" s="229"/>
      <c r="AA293" s="238"/>
      <c r="AB293" s="238"/>
      <c r="AC293" s="278"/>
      <c r="AD293" s="152"/>
    </row>
    <row r="294" spans="1:30" ht="31.5" customHeight="1" x14ac:dyDescent="0.25">
      <c r="A294" s="234" t="s">
        <v>358</v>
      </c>
      <c r="B294" s="226" t="s">
        <v>280</v>
      </c>
      <c r="C294" s="226" t="s">
        <v>359</v>
      </c>
      <c r="D294" s="226" t="s">
        <v>360</v>
      </c>
      <c r="E294" s="226" t="s">
        <v>361</v>
      </c>
      <c r="F294" s="228" t="s">
        <v>362</v>
      </c>
      <c r="G294" s="237"/>
      <c r="H294" s="246" t="s">
        <v>405</v>
      </c>
      <c r="I294" s="226" t="s">
        <v>364</v>
      </c>
      <c r="J294" s="237"/>
      <c r="K294" s="237"/>
      <c r="L294" s="226" t="s">
        <v>365</v>
      </c>
      <c r="M294" s="226" t="s">
        <v>366</v>
      </c>
      <c r="N294" s="228" t="s">
        <v>34</v>
      </c>
      <c r="O294" s="226" t="s">
        <v>60</v>
      </c>
      <c r="P294" s="228" t="s">
        <v>399</v>
      </c>
      <c r="Q294" s="17" t="s">
        <v>367</v>
      </c>
      <c r="R294" s="18" t="s">
        <v>368</v>
      </c>
      <c r="S294" s="57" t="s">
        <v>83</v>
      </c>
      <c r="T294" s="91">
        <v>15884</v>
      </c>
      <c r="U294" s="50" t="s">
        <v>64</v>
      </c>
      <c r="V294" s="50">
        <v>0</v>
      </c>
      <c r="W294" s="239">
        <v>46204</v>
      </c>
      <c r="X294" s="237"/>
      <c r="Y294" s="226" t="s">
        <v>369</v>
      </c>
      <c r="Z294" s="226" t="s">
        <v>370</v>
      </c>
      <c r="AA294" s="264" t="s">
        <v>371</v>
      </c>
      <c r="AB294" s="264" t="s">
        <v>406</v>
      </c>
      <c r="AC294" s="265" t="s">
        <v>373</v>
      </c>
      <c r="AD294" s="276" t="s">
        <v>70</v>
      </c>
    </row>
    <row r="295" spans="1:30" ht="31.5" customHeight="1" x14ac:dyDescent="0.25">
      <c r="A295" s="234"/>
      <c r="B295" s="243"/>
      <c r="C295" s="243"/>
      <c r="D295" s="243"/>
      <c r="E295" s="243"/>
      <c r="F295" s="244"/>
      <c r="G295" s="245"/>
      <c r="H295" s="247"/>
      <c r="I295" s="243"/>
      <c r="J295" s="245"/>
      <c r="K295" s="245"/>
      <c r="L295" s="243"/>
      <c r="M295" s="243"/>
      <c r="N295" s="244"/>
      <c r="O295" s="243"/>
      <c r="P295" s="244"/>
      <c r="Q295" s="17" t="s">
        <v>374</v>
      </c>
      <c r="R295" s="18" t="s">
        <v>375</v>
      </c>
      <c r="S295" s="57" t="s">
        <v>83</v>
      </c>
      <c r="T295" s="91">
        <v>18529</v>
      </c>
      <c r="U295" s="50" t="s">
        <v>64</v>
      </c>
      <c r="V295" s="91">
        <f>+T295-T294</f>
        <v>2645</v>
      </c>
      <c r="W295" s="306"/>
      <c r="X295" s="245"/>
      <c r="Y295" s="244"/>
      <c r="Z295" s="244"/>
      <c r="AA295" s="245"/>
      <c r="AB295" s="245"/>
      <c r="AC295" s="266"/>
      <c r="AD295" s="277"/>
    </row>
    <row r="296" spans="1:30" ht="31.5" customHeight="1" x14ac:dyDescent="0.25">
      <c r="A296" s="234"/>
      <c r="B296" s="243"/>
      <c r="C296" s="243"/>
      <c r="D296" s="243"/>
      <c r="E296" s="243"/>
      <c r="F296" s="244"/>
      <c r="G296" s="245"/>
      <c r="H296" s="247"/>
      <c r="I296" s="243"/>
      <c r="J296" s="245"/>
      <c r="K296" s="245"/>
      <c r="L296" s="243"/>
      <c r="M296" s="243"/>
      <c r="N296" s="244"/>
      <c r="O296" s="243"/>
      <c r="P296" s="244"/>
      <c r="Q296" s="17" t="s">
        <v>376</v>
      </c>
      <c r="R296" s="18" t="s">
        <v>377</v>
      </c>
      <c r="S296" s="57" t="s">
        <v>83</v>
      </c>
      <c r="T296" s="91">
        <v>16200</v>
      </c>
      <c r="U296" s="50" t="s">
        <v>64</v>
      </c>
      <c r="V296" s="50">
        <v>0</v>
      </c>
      <c r="W296" s="306"/>
      <c r="X296" s="245"/>
      <c r="Y296" s="244"/>
      <c r="Z296" s="244"/>
      <c r="AA296" s="245"/>
      <c r="AB296" s="245"/>
      <c r="AC296" s="266"/>
      <c r="AD296" s="277"/>
    </row>
    <row r="297" spans="1:30" ht="31.5" customHeight="1" x14ac:dyDescent="0.25">
      <c r="A297" s="234"/>
      <c r="B297" s="243"/>
      <c r="C297" s="243"/>
      <c r="D297" s="243"/>
      <c r="E297" s="243"/>
      <c r="F297" s="244"/>
      <c r="G297" s="245"/>
      <c r="H297" s="247"/>
      <c r="I297" s="243"/>
      <c r="J297" s="245"/>
      <c r="K297" s="245"/>
      <c r="L297" s="243"/>
      <c r="M297" s="243"/>
      <c r="N297" s="244"/>
      <c r="O297" s="243"/>
      <c r="P297" s="244"/>
      <c r="Q297" s="17" t="s">
        <v>379</v>
      </c>
      <c r="R297" s="18" t="s">
        <v>380</v>
      </c>
      <c r="S297" s="57" t="s">
        <v>83</v>
      </c>
      <c r="T297" s="91">
        <v>18845</v>
      </c>
      <c r="U297" s="50" t="s">
        <v>64</v>
      </c>
      <c r="V297" s="91">
        <f>+T297-T296</f>
        <v>2645</v>
      </c>
      <c r="W297" s="306"/>
      <c r="X297" s="245"/>
      <c r="Y297" s="244"/>
      <c r="Z297" s="244"/>
      <c r="AA297" s="245"/>
      <c r="AB297" s="245"/>
      <c r="AC297" s="266"/>
      <c r="AD297" s="277"/>
    </row>
    <row r="298" spans="1:30" ht="31.5" customHeight="1" x14ac:dyDescent="0.25">
      <c r="A298" s="234"/>
      <c r="B298" s="243"/>
      <c r="C298" s="243"/>
      <c r="D298" s="243"/>
      <c r="E298" s="243"/>
      <c r="F298" s="244"/>
      <c r="G298" s="245"/>
      <c r="H298" s="247"/>
      <c r="I298" s="243"/>
      <c r="J298" s="245"/>
      <c r="K298" s="245"/>
      <c r="L298" s="243"/>
      <c r="M298" s="243"/>
      <c r="N298" s="244"/>
      <c r="O298" s="243"/>
      <c r="P298" s="244"/>
      <c r="Q298" s="17" t="s">
        <v>381</v>
      </c>
      <c r="R298" s="18" t="s">
        <v>382</v>
      </c>
      <c r="S298" s="57" t="s">
        <v>83</v>
      </c>
      <c r="T298" s="91">
        <v>16670</v>
      </c>
      <c r="U298" s="50" t="s">
        <v>64</v>
      </c>
      <c r="V298" s="50">
        <v>0</v>
      </c>
      <c r="W298" s="306"/>
      <c r="X298" s="245"/>
      <c r="Y298" s="244"/>
      <c r="Z298" s="244"/>
      <c r="AA298" s="245"/>
      <c r="AB298" s="245"/>
      <c r="AC298" s="266"/>
      <c r="AD298" s="277" t="s">
        <v>385</v>
      </c>
    </row>
    <row r="299" spans="1:30" ht="31.5" customHeight="1" x14ac:dyDescent="0.25">
      <c r="A299" s="234"/>
      <c r="B299" s="243"/>
      <c r="C299" s="243"/>
      <c r="D299" s="243"/>
      <c r="E299" s="243"/>
      <c r="F299" s="244"/>
      <c r="G299" s="245"/>
      <c r="H299" s="247"/>
      <c r="I299" s="243"/>
      <c r="J299" s="245"/>
      <c r="K299" s="245"/>
      <c r="L299" s="243"/>
      <c r="M299" s="243"/>
      <c r="N299" s="244"/>
      <c r="O299" s="243"/>
      <c r="P299" s="244"/>
      <c r="Q299" s="17" t="s">
        <v>383</v>
      </c>
      <c r="R299" s="18" t="s">
        <v>384</v>
      </c>
      <c r="S299" s="57" t="s">
        <v>83</v>
      </c>
      <c r="T299" s="91">
        <v>19315</v>
      </c>
      <c r="U299" s="50" t="s">
        <v>64</v>
      </c>
      <c r="V299" s="91">
        <f>+T299-T298</f>
        <v>2645</v>
      </c>
      <c r="W299" s="306"/>
      <c r="X299" s="245"/>
      <c r="Y299" s="244"/>
      <c r="Z299" s="244"/>
      <c r="AA299" s="245"/>
      <c r="AB299" s="245"/>
      <c r="AC299" s="266"/>
      <c r="AD299" s="277"/>
    </row>
    <row r="300" spans="1:30" ht="31.5" customHeight="1" x14ac:dyDescent="0.25">
      <c r="A300" s="234"/>
      <c r="B300" s="227"/>
      <c r="C300" s="227"/>
      <c r="D300" s="227"/>
      <c r="E300" s="227"/>
      <c r="F300" s="229"/>
      <c r="G300" s="238"/>
      <c r="H300" s="248"/>
      <c r="I300" s="227"/>
      <c r="J300" s="245"/>
      <c r="K300" s="245"/>
      <c r="L300" s="243"/>
      <c r="M300" s="243"/>
      <c r="N300" s="244"/>
      <c r="O300" s="243"/>
      <c r="P300" s="244"/>
      <c r="Q300" s="17" t="s">
        <v>386</v>
      </c>
      <c r="R300" s="18" t="s">
        <v>387</v>
      </c>
      <c r="S300" s="57" t="s">
        <v>83</v>
      </c>
      <c r="T300" s="91">
        <v>16995</v>
      </c>
      <c r="U300" s="50" t="s">
        <v>64</v>
      </c>
      <c r="V300" s="50">
        <v>0</v>
      </c>
      <c r="W300" s="306"/>
      <c r="X300" s="245"/>
      <c r="Y300" s="244"/>
      <c r="Z300" s="244"/>
      <c r="AA300" s="245"/>
      <c r="AB300" s="245"/>
      <c r="AC300" s="267"/>
      <c r="AD300" s="278"/>
    </row>
    <row r="301" spans="1:30" ht="31.5" customHeight="1" x14ac:dyDescent="0.25">
      <c r="A301" s="226" t="s">
        <v>400</v>
      </c>
      <c r="B301" s="226" t="s">
        <v>401</v>
      </c>
      <c r="C301" s="228" t="s">
        <v>402</v>
      </c>
      <c r="D301" s="260" t="s">
        <v>403</v>
      </c>
      <c r="E301" s="226" t="s">
        <v>34</v>
      </c>
      <c r="F301" s="226" t="s">
        <v>34</v>
      </c>
      <c r="G301" s="228" t="s">
        <v>34</v>
      </c>
      <c r="H301" s="226" t="s">
        <v>34</v>
      </c>
      <c r="I301" s="226" t="s">
        <v>34</v>
      </c>
      <c r="J301" s="245"/>
      <c r="K301" s="245"/>
      <c r="L301" s="243"/>
      <c r="M301" s="243"/>
      <c r="N301" s="244"/>
      <c r="O301" s="243"/>
      <c r="P301" s="244"/>
      <c r="Q301" s="17" t="s">
        <v>388</v>
      </c>
      <c r="R301" s="18" t="s">
        <v>389</v>
      </c>
      <c r="S301" s="57" t="s">
        <v>83</v>
      </c>
      <c r="T301" s="91">
        <v>19640</v>
      </c>
      <c r="U301" s="50" t="s">
        <v>64</v>
      </c>
      <c r="V301" s="91">
        <f>+T301-T300</f>
        <v>2645</v>
      </c>
      <c r="W301" s="306"/>
      <c r="X301" s="245"/>
      <c r="Y301" s="244"/>
      <c r="Z301" s="244"/>
      <c r="AA301" s="245"/>
      <c r="AB301" s="245"/>
      <c r="AC301" s="424" t="s">
        <v>407</v>
      </c>
      <c r="AD301" s="26"/>
    </row>
    <row r="302" spans="1:30" ht="31.5" customHeight="1" x14ac:dyDescent="0.25">
      <c r="A302" s="243"/>
      <c r="B302" s="243"/>
      <c r="C302" s="244"/>
      <c r="D302" s="261"/>
      <c r="E302" s="243"/>
      <c r="F302" s="243"/>
      <c r="G302" s="244"/>
      <c r="H302" s="243"/>
      <c r="I302" s="243"/>
      <c r="J302" s="245"/>
      <c r="K302" s="245"/>
      <c r="L302" s="243"/>
      <c r="M302" s="243"/>
      <c r="N302" s="244"/>
      <c r="O302" s="243"/>
      <c r="P302" s="244"/>
      <c r="Q302" s="17" t="s">
        <v>390</v>
      </c>
      <c r="R302" s="18" t="s">
        <v>391</v>
      </c>
      <c r="S302" s="57" t="s">
        <v>83</v>
      </c>
      <c r="T302" s="91">
        <v>17214</v>
      </c>
      <c r="U302" s="50" t="s">
        <v>64</v>
      </c>
      <c r="V302" s="50">
        <v>0</v>
      </c>
      <c r="W302" s="306"/>
      <c r="X302" s="245"/>
      <c r="Y302" s="244"/>
      <c r="Z302" s="244"/>
      <c r="AA302" s="245"/>
      <c r="AB302" s="245"/>
      <c r="AC302" s="440"/>
      <c r="AD302" s="26"/>
    </row>
    <row r="303" spans="1:30" ht="31.5" customHeight="1" x14ac:dyDescent="0.25">
      <c r="A303" s="243"/>
      <c r="B303" s="243"/>
      <c r="C303" s="244"/>
      <c r="D303" s="261"/>
      <c r="E303" s="243"/>
      <c r="F303" s="243"/>
      <c r="G303" s="244"/>
      <c r="H303" s="243"/>
      <c r="I303" s="243"/>
      <c r="J303" s="245"/>
      <c r="K303" s="245"/>
      <c r="L303" s="243"/>
      <c r="M303" s="243"/>
      <c r="N303" s="244"/>
      <c r="O303" s="243"/>
      <c r="P303" s="244"/>
      <c r="Q303" s="17" t="s">
        <v>393</v>
      </c>
      <c r="R303" s="18" t="s">
        <v>394</v>
      </c>
      <c r="S303" s="57" t="s">
        <v>83</v>
      </c>
      <c r="T303" s="91">
        <v>19859</v>
      </c>
      <c r="U303" s="50" t="s">
        <v>64</v>
      </c>
      <c r="V303" s="91">
        <f>+T303-T302</f>
        <v>2645</v>
      </c>
      <c r="W303" s="306"/>
      <c r="X303" s="245"/>
      <c r="Y303" s="244"/>
      <c r="Z303" s="244"/>
      <c r="AA303" s="245"/>
      <c r="AB303" s="245"/>
      <c r="AC303" s="440"/>
      <c r="AD303" s="26"/>
    </row>
    <row r="304" spans="1:30" ht="31.5" customHeight="1" x14ac:dyDescent="0.25">
      <c r="A304" s="243"/>
      <c r="B304" s="243"/>
      <c r="C304" s="244"/>
      <c r="D304" s="261"/>
      <c r="E304" s="243"/>
      <c r="F304" s="243"/>
      <c r="G304" s="244"/>
      <c r="H304" s="243"/>
      <c r="I304" s="243"/>
      <c r="J304" s="245"/>
      <c r="K304" s="245"/>
      <c r="L304" s="243"/>
      <c r="M304" s="243"/>
      <c r="N304" s="244"/>
      <c r="O304" s="243"/>
      <c r="P304" s="244"/>
      <c r="Q304" s="17" t="s">
        <v>395</v>
      </c>
      <c r="R304" s="18" t="s">
        <v>396</v>
      </c>
      <c r="S304" s="57" t="s">
        <v>83</v>
      </c>
      <c r="T304" s="91">
        <v>17350</v>
      </c>
      <c r="U304" s="50" t="s">
        <v>64</v>
      </c>
      <c r="V304" s="50">
        <v>0</v>
      </c>
      <c r="W304" s="306"/>
      <c r="X304" s="245"/>
      <c r="Y304" s="244"/>
      <c r="Z304" s="244"/>
      <c r="AA304" s="245"/>
      <c r="AB304" s="245"/>
      <c r="AC304" s="440"/>
      <c r="AD304" s="26"/>
    </row>
    <row r="305" spans="1:30" ht="33.6" customHeight="1" x14ac:dyDescent="0.25">
      <c r="A305" s="227"/>
      <c r="B305" s="227"/>
      <c r="C305" s="229"/>
      <c r="D305" s="262"/>
      <c r="E305" s="227"/>
      <c r="F305" s="227"/>
      <c r="G305" s="229"/>
      <c r="H305" s="227"/>
      <c r="I305" s="227"/>
      <c r="J305" s="238"/>
      <c r="K305" s="238"/>
      <c r="L305" s="227"/>
      <c r="M305" s="227"/>
      <c r="N305" s="229"/>
      <c r="O305" s="227"/>
      <c r="P305" s="229"/>
      <c r="Q305" s="17" t="s">
        <v>397</v>
      </c>
      <c r="R305" s="18" t="s">
        <v>398</v>
      </c>
      <c r="S305" s="57" t="s">
        <v>83</v>
      </c>
      <c r="T305" s="91">
        <v>19995</v>
      </c>
      <c r="U305" s="50" t="s">
        <v>64</v>
      </c>
      <c r="V305" s="91">
        <f>+T305-T304</f>
        <v>2645</v>
      </c>
      <c r="W305" s="240"/>
      <c r="X305" s="238"/>
      <c r="Y305" s="229"/>
      <c r="Z305" s="229"/>
      <c r="AA305" s="238"/>
      <c r="AB305" s="238"/>
      <c r="AC305" s="441"/>
      <c r="AD305" s="152"/>
    </row>
    <row r="306" spans="1:30" ht="38.25" customHeight="1" x14ac:dyDescent="0.25">
      <c r="A306" s="242" t="s">
        <v>408</v>
      </c>
      <c r="B306" s="234" t="s">
        <v>293</v>
      </c>
      <c r="C306" s="7" t="s">
        <v>359</v>
      </c>
      <c r="D306" s="326" t="s">
        <v>409</v>
      </c>
      <c r="E306" s="6" t="s">
        <v>410</v>
      </c>
      <c r="F306" s="18" t="s">
        <v>411</v>
      </c>
      <c r="G306" s="15"/>
      <c r="H306" s="246" t="s">
        <v>412</v>
      </c>
      <c r="I306" s="226" t="s">
        <v>413</v>
      </c>
      <c r="J306" s="15"/>
      <c r="K306" s="15"/>
      <c r="L306" s="226" t="s">
        <v>414</v>
      </c>
      <c r="M306" s="226" t="s">
        <v>171</v>
      </c>
      <c r="N306" s="228" t="s">
        <v>34</v>
      </c>
      <c r="O306" s="226" t="s">
        <v>60</v>
      </c>
      <c r="P306" s="228" t="s">
        <v>61</v>
      </c>
      <c r="Q306" s="17" t="s">
        <v>415</v>
      </c>
      <c r="R306" s="18" t="s">
        <v>416</v>
      </c>
      <c r="S306" s="57" t="s">
        <v>41</v>
      </c>
      <c r="T306" s="50">
        <v>1233.8599999999999</v>
      </c>
      <c r="U306" s="50" t="s">
        <v>64</v>
      </c>
      <c r="V306" s="50">
        <v>0</v>
      </c>
      <c r="W306" s="239">
        <v>44776</v>
      </c>
      <c r="X306" s="237"/>
      <c r="Y306" s="454" t="s">
        <v>417</v>
      </c>
      <c r="Z306" s="226" t="s">
        <v>418</v>
      </c>
      <c r="AA306" s="226" t="s">
        <v>419</v>
      </c>
      <c r="AB306" s="428" t="s">
        <v>177</v>
      </c>
      <c r="AC306" s="233" t="s">
        <v>420</v>
      </c>
      <c r="AD306" s="276" t="s">
        <v>70</v>
      </c>
    </row>
    <row r="307" spans="1:30" ht="108.75" customHeight="1" x14ac:dyDescent="0.25">
      <c r="A307" s="242"/>
      <c r="B307" s="234"/>
      <c r="C307" s="7" t="s">
        <v>421</v>
      </c>
      <c r="D307" s="326"/>
      <c r="E307" s="6" t="s">
        <v>422</v>
      </c>
      <c r="F307" s="18" t="s">
        <v>411</v>
      </c>
      <c r="G307" s="15"/>
      <c r="H307" s="248"/>
      <c r="I307" s="227"/>
      <c r="J307" s="15"/>
      <c r="K307" s="15"/>
      <c r="L307" s="227"/>
      <c r="M307" s="227"/>
      <c r="N307" s="229"/>
      <c r="O307" s="227"/>
      <c r="P307" s="229"/>
      <c r="Q307" s="17" t="s">
        <v>423</v>
      </c>
      <c r="R307" s="18" t="s">
        <v>424</v>
      </c>
      <c r="S307" s="57" t="s">
        <v>41</v>
      </c>
      <c r="T307" s="50">
        <v>1492.97</v>
      </c>
      <c r="U307" s="50" t="s">
        <v>64</v>
      </c>
      <c r="V307" s="50">
        <v>259.11000000000013</v>
      </c>
      <c r="W307" s="229"/>
      <c r="X307" s="238"/>
      <c r="Y307" s="455"/>
      <c r="Z307" s="227"/>
      <c r="AA307" s="229"/>
      <c r="AB307" s="429"/>
      <c r="AC307" s="233"/>
      <c r="AD307" s="278"/>
    </row>
    <row r="308" spans="1:30" ht="38.25" customHeight="1" x14ac:dyDescent="0.25">
      <c r="A308" s="242" t="s">
        <v>408</v>
      </c>
      <c r="B308" s="234" t="s">
        <v>293</v>
      </c>
      <c r="C308" s="7" t="s">
        <v>359</v>
      </c>
      <c r="D308" s="326" t="s">
        <v>409</v>
      </c>
      <c r="E308" s="6" t="s">
        <v>410</v>
      </c>
      <c r="F308" s="18" t="s">
        <v>411</v>
      </c>
      <c r="G308" s="15"/>
      <c r="H308" s="246" t="s">
        <v>412</v>
      </c>
      <c r="I308" s="226" t="s">
        <v>413</v>
      </c>
      <c r="J308" s="15"/>
      <c r="K308" s="15"/>
      <c r="L308" s="226" t="s">
        <v>414</v>
      </c>
      <c r="M308" s="226" t="s">
        <v>171</v>
      </c>
      <c r="N308" s="228" t="s">
        <v>34</v>
      </c>
      <c r="O308" s="226" t="s">
        <v>60</v>
      </c>
      <c r="P308" s="228" t="s">
        <v>61</v>
      </c>
      <c r="Q308" s="17" t="s">
        <v>415</v>
      </c>
      <c r="R308" s="18" t="s">
        <v>416</v>
      </c>
      <c r="S308" s="57" t="s">
        <v>79</v>
      </c>
      <c r="T308" s="50">
        <v>1265.6099999999999</v>
      </c>
      <c r="U308" s="50" t="s">
        <v>64</v>
      </c>
      <c r="V308" s="50">
        <v>0</v>
      </c>
      <c r="W308" s="239">
        <v>44854</v>
      </c>
      <c r="X308" s="237"/>
      <c r="Y308" s="459" t="s">
        <v>417</v>
      </c>
      <c r="Z308" s="226" t="s">
        <v>418</v>
      </c>
      <c r="AA308" s="226" t="s">
        <v>419</v>
      </c>
      <c r="AB308" s="428" t="s">
        <v>177</v>
      </c>
      <c r="AC308" s="233" t="s">
        <v>420</v>
      </c>
      <c r="AD308" s="276" t="s">
        <v>70</v>
      </c>
    </row>
    <row r="309" spans="1:30" ht="117" customHeight="1" x14ac:dyDescent="0.25">
      <c r="A309" s="242"/>
      <c r="B309" s="234"/>
      <c r="C309" s="7" t="s">
        <v>421</v>
      </c>
      <c r="D309" s="326"/>
      <c r="E309" s="6" t="s">
        <v>422</v>
      </c>
      <c r="F309" s="18" t="s">
        <v>411</v>
      </c>
      <c r="G309" s="15"/>
      <c r="H309" s="248"/>
      <c r="I309" s="227"/>
      <c r="J309" s="15"/>
      <c r="K309" s="15"/>
      <c r="L309" s="227"/>
      <c r="M309" s="227"/>
      <c r="N309" s="229"/>
      <c r="O309" s="227"/>
      <c r="P309" s="229"/>
      <c r="Q309" s="17" t="s">
        <v>423</v>
      </c>
      <c r="R309" s="18" t="s">
        <v>424</v>
      </c>
      <c r="S309" s="57" t="s">
        <v>79</v>
      </c>
      <c r="T309" s="50">
        <v>1531.39</v>
      </c>
      <c r="U309" s="50" t="s">
        <v>64</v>
      </c>
      <c r="V309" s="50">
        <f>+T309-T308</f>
        <v>265.7800000000002</v>
      </c>
      <c r="W309" s="229"/>
      <c r="X309" s="238"/>
      <c r="Y309" s="270"/>
      <c r="Z309" s="227"/>
      <c r="AA309" s="229"/>
      <c r="AB309" s="429"/>
      <c r="AC309" s="233"/>
      <c r="AD309" s="278"/>
    </row>
    <row r="310" spans="1:30" ht="38.25" customHeight="1" x14ac:dyDescent="0.25">
      <c r="A310" s="242" t="s">
        <v>408</v>
      </c>
      <c r="B310" s="234" t="s">
        <v>293</v>
      </c>
      <c r="C310" s="7" t="s">
        <v>359</v>
      </c>
      <c r="D310" s="326" t="s">
        <v>409</v>
      </c>
      <c r="E310" s="6" t="s">
        <v>410</v>
      </c>
      <c r="F310" s="18" t="s">
        <v>411</v>
      </c>
      <c r="G310" s="15"/>
      <c r="H310" s="246" t="s">
        <v>412</v>
      </c>
      <c r="I310" s="226" t="s">
        <v>413</v>
      </c>
      <c r="J310" s="15"/>
      <c r="K310" s="15"/>
      <c r="L310" s="226" t="s">
        <v>414</v>
      </c>
      <c r="M310" s="226" t="s">
        <v>171</v>
      </c>
      <c r="N310" s="228" t="s">
        <v>34</v>
      </c>
      <c r="O310" s="226" t="s">
        <v>60</v>
      </c>
      <c r="P310" s="228" t="s">
        <v>425</v>
      </c>
      <c r="Q310" s="17" t="s">
        <v>415</v>
      </c>
      <c r="R310" s="18" t="s">
        <v>416</v>
      </c>
      <c r="S310" s="57" t="s">
        <v>80</v>
      </c>
      <c r="T310" s="50">
        <v>1365.45</v>
      </c>
      <c r="U310" s="50" t="s">
        <v>64</v>
      </c>
      <c r="V310" s="50">
        <v>0</v>
      </c>
      <c r="W310" s="239">
        <v>44958</v>
      </c>
      <c r="X310" s="237"/>
      <c r="Y310" s="454" t="s">
        <v>417</v>
      </c>
      <c r="Z310" s="226" t="s">
        <v>418</v>
      </c>
      <c r="AA310" s="226" t="s">
        <v>419</v>
      </c>
      <c r="AB310" s="428" t="s">
        <v>426</v>
      </c>
      <c r="AC310" s="233" t="s">
        <v>420</v>
      </c>
      <c r="AD310" s="276" t="s">
        <v>70</v>
      </c>
    </row>
    <row r="311" spans="1:30" ht="117.75" customHeight="1" x14ac:dyDescent="0.25">
      <c r="A311" s="242"/>
      <c r="B311" s="234"/>
      <c r="C311" s="7" t="s">
        <v>421</v>
      </c>
      <c r="D311" s="326"/>
      <c r="E311" s="6" t="s">
        <v>422</v>
      </c>
      <c r="F311" s="18" t="s">
        <v>411</v>
      </c>
      <c r="G311" s="15"/>
      <c r="H311" s="248"/>
      <c r="I311" s="243"/>
      <c r="J311" s="15"/>
      <c r="K311" s="15"/>
      <c r="L311" s="243"/>
      <c r="M311" s="243"/>
      <c r="N311" s="244"/>
      <c r="O311" s="243"/>
      <c r="P311" s="244"/>
      <c r="Q311" s="294" t="s">
        <v>423</v>
      </c>
      <c r="R311" s="228" t="s">
        <v>424</v>
      </c>
      <c r="S311" s="315" t="s">
        <v>80</v>
      </c>
      <c r="T311" s="297">
        <v>1652.2</v>
      </c>
      <c r="U311" s="251" t="s">
        <v>64</v>
      </c>
      <c r="V311" s="297">
        <f>+T311-T310</f>
        <v>286.75</v>
      </c>
      <c r="W311" s="240"/>
      <c r="X311" s="238"/>
      <c r="Y311" s="295"/>
      <c r="Z311" s="243"/>
      <c r="AA311" s="243"/>
      <c r="AB311" s="438"/>
      <c r="AC311" s="233"/>
      <c r="AD311" s="278"/>
    </row>
    <row r="312" spans="1:30" ht="38.25" customHeight="1" x14ac:dyDescent="0.25">
      <c r="A312" s="14" t="s">
        <v>427</v>
      </c>
      <c r="B312" s="14" t="s">
        <v>428</v>
      </c>
      <c r="C312" s="7" t="s">
        <v>74</v>
      </c>
      <c r="D312" s="6" t="s">
        <v>429</v>
      </c>
      <c r="E312" s="6"/>
      <c r="F312" s="18"/>
      <c r="G312" s="15"/>
      <c r="H312" s="154"/>
      <c r="I312" s="227"/>
      <c r="J312" s="15"/>
      <c r="K312" s="15"/>
      <c r="L312" s="227"/>
      <c r="M312" s="227"/>
      <c r="N312" s="229"/>
      <c r="O312" s="227"/>
      <c r="P312" s="229"/>
      <c r="Q312" s="330"/>
      <c r="R312" s="229"/>
      <c r="S312" s="419"/>
      <c r="T312" s="299"/>
      <c r="U312" s="252"/>
      <c r="V312" s="299">
        <f t="shared" ref="V312" si="0">+T312-T311</f>
        <v>-1652.2</v>
      </c>
      <c r="W312" s="153">
        <v>45636</v>
      </c>
      <c r="X312" s="39"/>
      <c r="Y312" s="275"/>
      <c r="Z312" s="227"/>
      <c r="AA312" s="227"/>
      <c r="AB312" s="429"/>
      <c r="AC312" s="40" t="s">
        <v>430</v>
      </c>
      <c r="AD312" s="26"/>
    </row>
    <row r="313" spans="1:30" ht="38.25" customHeight="1" x14ac:dyDescent="0.25">
      <c r="A313" s="242" t="s">
        <v>408</v>
      </c>
      <c r="B313" s="234" t="s">
        <v>293</v>
      </c>
      <c r="C313" s="7" t="s">
        <v>359</v>
      </c>
      <c r="D313" s="326" t="s">
        <v>409</v>
      </c>
      <c r="E313" s="6" t="s">
        <v>410</v>
      </c>
      <c r="F313" s="18" t="s">
        <v>411</v>
      </c>
      <c r="G313" s="15"/>
      <c r="H313" s="246" t="s">
        <v>412</v>
      </c>
      <c r="I313" s="226" t="s">
        <v>413</v>
      </c>
      <c r="J313" s="15"/>
      <c r="K313" s="15"/>
      <c r="L313" s="226" t="s">
        <v>414</v>
      </c>
      <c r="M313" s="226" t="s">
        <v>171</v>
      </c>
      <c r="N313" s="228" t="s">
        <v>34</v>
      </c>
      <c r="O313" s="226" t="s">
        <v>60</v>
      </c>
      <c r="P313" s="228" t="s">
        <v>61</v>
      </c>
      <c r="Q313" s="17" t="s">
        <v>415</v>
      </c>
      <c r="R313" s="18" t="s">
        <v>416</v>
      </c>
      <c r="S313" s="57" t="s">
        <v>81</v>
      </c>
      <c r="T313" s="50">
        <v>1432.58</v>
      </c>
      <c r="U313" s="50" t="s">
        <v>64</v>
      </c>
      <c r="V313" s="50">
        <v>0</v>
      </c>
      <c r="W313" s="239">
        <v>45474</v>
      </c>
      <c r="X313" s="237"/>
      <c r="Y313" s="454" t="s">
        <v>431</v>
      </c>
      <c r="Z313" s="226" t="s">
        <v>418</v>
      </c>
      <c r="AA313" s="226" t="s">
        <v>419</v>
      </c>
      <c r="AB313" s="428" t="s">
        <v>177</v>
      </c>
      <c r="AC313" s="233" t="s">
        <v>420</v>
      </c>
      <c r="AD313" s="276" t="s">
        <v>70</v>
      </c>
    </row>
    <row r="314" spans="1:30" ht="107.25" customHeight="1" x14ac:dyDescent="0.25">
      <c r="A314" s="242"/>
      <c r="B314" s="234"/>
      <c r="C314" s="7" t="s">
        <v>421</v>
      </c>
      <c r="D314" s="326"/>
      <c r="E314" s="6" t="s">
        <v>422</v>
      </c>
      <c r="F314" s="18" t="s">
        <v>411</v>
      </c>
      <c r="G314" s="15"/>
      <c r="H314" s="248"/>
      <c r="I314" s="227"/>
      <c r="J314" s="15"/>
      <c r="K314" s="15"/>
      <c r="L314" s="227"/>
      <c r="M314" s="227"/>
      <c r="N314" s="229"/>
      <c r="O314" s="227"/>
      <c r="P314" s="229"/>
      <c r="Q314" s="17" t="s">
        <v>423</v>
      </c>
      <c r="R314" s="18" t="s">
        <v>424</v>
      </c>
      <c r="S314" s="57" t="s">
        <v>81</v>
      </c>
      <c r="T314" s="89">
        <v>1733.42</v>
      </c>
      <c r="U314" s="50" t="s">
        <v>64</v>
      </c>
      <c r="V314" s="89">
        <f>+T314-T313</f>
        <v>300.84000000000015</v>
      </c>
      <c r="W314" s="229"/>
      <c r="X314" s="238"/>
      <c r="Y314" s="455"/>
      <c r="Z314" s="227"/>
      <c r="AA314" s="229"/>
      <c r="AB314" s="429"/>
      <c r="AC314" s="233"/>
      <c r="AD314" s="278"/>
    </row>
    <row r="315" spans="1:30" ht="38.25" customHeight="1" x14ac:dyDescent="0.25">
      <c r="A315" s="242" t="s">
        <v>408</v>
      </c>
      <c r="B315" s="234" t="s">
        <v>293</v>
      </c>
      <c r="C315" s="7" t="s">
        <v>359</v>
      </c>
      <c r="D315" s="326" t="s">
        <v>409</v>
      </c>
      <c r="E315" s="6" t="s">
        <v>410</v>
      </c>
      <c r="F315" s="18" t="s">
        <v>411</v>
      </c>
      <c r="G315" s="15"/>
      <c r="H315" s="246" t="s">
        <v>412</v>
      </c>
      <c r="I315" s="226" t="s">
        <v>413</v>
      </c>
      <c r="J315" s="15"/>
      <c r="K315" s="15"/>
      <c r="L315" s="226" t="s">
        <v>414</v>
      </c>
      <c r="M315" s="226" t="s">
        <v>171</v>
      </c>
      <c r="N315" s="228" t="s">
        <v>34</v>
      </c>
      <c r="O315" s="226" t="s">
        <v>60</v>
      </c>
      <c r="P315" s="228" t="s">
        <v>61</v>
      </c>
      <c r="Q315" s="17" t="s">
        <v>415</v>
      </c>
      <c r="R315" s="18" t="s">
        <v>416</v>
      </c>
      <c r="S315" s="57" t="s">
        <v>82</v>
      </c>
      <c r="T315" s="50">
        <v>1400.43</v>
      </c>
      <c r="U315" s="50" t="s">
        <v>64</v>
      </c>
      <c r="V315" s="50">
        <v>0</v>
      </c>
      <c r="W315" s="239">
        <v>45689</v>
      </c>
      <c r="X315" s="237"/>
      <c r="Y315" s="454" t="s">
        <v>431</v>
      </c>
      <c r="Z315" s="226" t="s">
        <v>418</v>
      </c>
      <c r="AA315" s="226" t="s">
        <v>419</v>
      </c>
      <c r="AB315" s="428" t="s">
        <v>177</v>
      </c>
      <c r="AC315" s="233" t="s">
        <v>420</v>
      </c>
      <c r="AD315" s="276" t="s">
        <v>70</v>
      </c>
    </row>
    <row r="316" spans="1:30" ht="121.5" customHeight="1" x14ac:dyDescent="0.25">
      <c r="A316" s="228"/>
      <c r="B316" s="226"/>
      <c r="C316" s="202" t="s">
        <v>421</v>
      </c>
      <c r="D316" s="260"/>
      <c r="E316" s="31" t="s">
        <v>422</v>
      </c>
      <c r="F316" s="34" t="s">
        <v>411</v>
      </c>
      <c r="G316" s="15"/>
      <c r="H316" s="248"/>
      <c r="I316" s="227"/>
      <c r="J316" s="60"/>
      <c r="K316" s="60"/>
      <c r="L316" s="227"/>
      <c r="M316" s="227"/>
      <c r="N316" s="229"/>
      <c r="O316" s="227"/>
      <c r="P316" s="229"/>
      <c r="Q316" s="17" t="s">
        <v>423</v>
      </c>
      <c r="R316" s="18" t="s">
        <v>424</v>
      </c>
      <c r="S316" s="57" t="s">
        <v>82</v>
      </c>
      <c r="T316" s="89">
        <v>1694.52</v>
      </c>
      <c r="U316" s="50" t="s">
        <v>64</v>
      </c>
      <c r="V316" s="89">
        <f>+T316-T315</f>
        <v>294.08999999999992</v>
      </c>
      <c r="W316" s="229"/>
      <c r="X316" s="238"/>
      <c r="Y316" s="455"/>
      <c r="Z316" s="227"/>
      <c r="AA316" s="229"/>
      <c r="AB316" s="429"/>
      <c r="AC316" s="233"/>
      <c r="AD316" s="278"/>
    </row>
    <row r="317" spans="1:30" ht="38.25" customHeight="1" x14ac:dyDescent="0.25">
      <c r="A317" s="216" t="s">
        <v>427</v>
      </c>
      <c r="B317" s="216" t="s">
        <v>428</v>
      </c>
      <c r="C317" s="217" t="s">
        <v>74</v>
      </c>
      <c r="D317" s="208" t="s">
        <v>429</v>
      </c>
      <c r="E317" s="207"/>
      <c r="F317" s="208"/>
      <c r="G317" s="206"/>
      <c r="H317" s="204"/>
      <c r="I317" s="296" t="s">
        <v>413</v>
      </c>
      <c r="J317" s="205"/>
      <c r="K317" s="205"/>
      <c r="L317" s="377" t="s">
        <v>414</v>
      </c>
      <c r="M317" s="226" t="s">
        <v>171</v>
      </c>
      <c r="N317" s="228" t="s">
        <v>34</v>
      </c>
      <c r="O317" s="226" t="s">
        <v>60</v>
      </c>
      <c r="P317" s="228" t="s">
        <v>425</v>
      </c>
      <c r="Q317" s="17" t="s">
        <v>415</v>
      </c>
      <c r="R317" s="18" t="s">
        <v>416</v>
      </c>
      <c r="S317" s="8" t="s">
        <v>83</v>
      </c>
      <c r="T317" s="90">
        <v>1394.01</v>
      </c>
      <c r="U317" s="50" t="s">
        <v>64</v>
      </c>
      <c r="V317" s="50">
        <v>0</v>
      </c>
      <c r="W317" s="30">
        <v>46139</v>
      </c>
      <c r="X317" s="237"/>
      <c r="Y317" s="294" t="s">
        <v>432</v>
      </c>
      <c r="Z317" s="226" t="s">
        <v>418</v>
      </c>
      <c r="AA317" s="226" t="s">
        <v>419</v>
      </c>
      <c r="AB317" s="428" t="s">
        <v>433</v>
      </c>
      <c r="AC317" s="212" t="s">
        <v>430</v>
      </c>
      <c r="AD317" s="211"/>
    </row>
    <row r="318" spans="1:30" ht="38.25" customHeight="1" x14ac:dyDescent="0.25">
      <c r="A318" s="242" t="s">
        <v>408</v>
      </c>
      <c r="B318" s="234" t="s">
        <v>293</v>
      </c>
      <c r="C318" s="7" t="s">
        <v>359</v>
      </c>
      <c r="D318" s="326" t="s">
        <v>409</v>
      </c>
      <c r="E318" s="6" t="s">
        <v>410</v>
      </c>
      <c r="F318" s="18" t="s">
        <v>411</v>
      </c>
      <c r="G318" s="213"/>
      <c r="H318" s="512" t="s">
        <v>412</v>
      </c>
      <c r="I318" s="373"/>
      <c r="J318" s="205"/>
      <c r="K318" s="205"/>
      <c r="L318" s="378"/>
      <c r="M318" s="243"/>
      <c r="N318" s="244"/>
      <c r="O318" s="243"/>
      <c r="P318" s="244"/>
      <c r="Q318" s="294" t="s">
        <v>423</v>
      </c>
      <c r="R318" s="228" t="s">
        <v>424</v>
      </c>
      <c r="S318" s="315" t="s">
        <v>83</v>
      </c>
      <c r="T318" s="414">
        <v>1686.75</v>
      </c>
      <c r="U318" s="251" t="s">
        <v>64</v>
      </c>
      <c r="V318" s="297">
        <f>+T318-T317</f>
        <v>292.74</v>
      </c>
      <c r="W318" s="279">
        <v>46204</v>
      </c>
      <c r="X318" s="245"/>
      <c r="Y318" s="295"/>
      <c r="Z318" s="243"/>
      <c r="AA318" s="243"/>
      <c r="AB318" s="438"/>
      <c r="AC318" s="444" t="s">
        <v>420</v>
      </c>
      <c r="AD318" s="276" t="s">
        <v>70</v>
      </c>
    </row>
    <row r="319" spans="1:30" ht="58.5" customHeight="1" x14ac:dyDescent="0.25">
      <c r="A319" s="242"/>
      <c r="B319" s="234"/>
      <c r="C319" s="7" t="s">
        <v>421</v>
      </c>
      <c r="D319" s="326"/>
      <c r="E319" s="6" t="s">
        <v>422</v>
      </c>
      <c r="F319" s="18" t="s">
        <v>411</v>
      </c>
      <c r="G319" s="213"/>
      <c r="H319" s="512"/>
      <c r="I319" s="374"/>
      <c r="J319" s="205"/>
      <c r="K319" s="205"/>
      <c r="L319" s="379"/>
      <c r="M319" s="227"/>
      <c r="N319" s="229"/>
      <c r="O319" s="227"/>
      <c r="P319" s="229"/>
      <c r="Q319" s="236"/>
      <c r="R319" s="229"/>
      <c r="S319" s="419"/>
      <c r="T319" s="415"/>
      <c r="U319" s="252"/>
      <c r="V319" s="299"/>
      <c r="W319" s="279"/>
      <c r="X319" s="238"/>
      <c r="Y319" s="330"/>
      <c r="Z319" s="227"/>
      <c r="AA319" s="227"/>
      <c r="AB319" s="429"/>
      <c r="AC319" s="444"/>
      <c r="AD319" s="278"/>
    </row>
    <row r="320" spans="1:30" s="97" customFormat="1" ht="41.25" customHeight="1" x14ac:dyDescent="0.3">
      <c r="A320" s="352" t="s">
        <v>408</v>
      </c>
      <c r="B320" s="280" t="s">
        <v>293</v>
      </c>
      <c r="C320" s="92" t="s">
        <v>359</v>
      </c>
      <c r="D320" s="375" t="s">
        <v>409</v>
      </c>
      <c r="E320" s="93" t="s">
        <v>410</v>
      </c>
      <c r="F320" s="94" t="s">
        <v>434</v>
      </c>
      <c r="G320" s="214"/>
      <c r="H320" s="371" t="s">
        <v>412</v>
      </c>
      <c r="I320" s="235" t="s">
        <v>413</v>
      </c>
      <c r="J320" s="203"/>
      <c r="K320" s="203"/>
      <c r="L320" s="235" t="s">
        <v>435</v>
      </c>
      <c r="M320" s="235" t="s">
        <v>171</v>
      </c>
      <c r="N320" s="255" t="s">
        <v>34</v>
      </c>
      <c r="O320" s="235" t="s">
        <v>60</v>
      </c>
      <c r="P320" s="255" t="s">
        <v>61</v>
      </c>
      <c r="Q320" s="74" t="s">
        <v>436</v>
      </c>
      <c r="R320" s="94" t="s">
        <v>437</v>
      </c>
      <c r="S320" s="96" t="s">
        <v>41</v>
      </c>
      <c r="T320" s="50">
        <v>731.49</v>
      </c>
      <c r="U320" s="50" t="s">
        <v>64</v>
      </c>
      <c r="V320" s="50">
        <v>0</v>
      </c>
      <c r="W320" s="420">
        <v>44776</v>
      </c>
      <c r="X320" s="255"/>
      <c r="Y320" s="235" t="s">
        <v>438</v>
      </c>
      <c r="Z320" s="235" t="s">
        <v>439</v>
      </c>
      <c r="AA320" s="235" t="s">
        <v>440</v>
      </c>
      <c r="AB320" s="428" t="s">
        <v>177</v>
      </c>
      <c r="AC320" s="233" t="s">
        <v>441</v>
      </c>
      <c r="AD320" s="276" t="s">
        <v>70</v>
      </c>
    </row>
    <row r="321" spans="1:30" s="97" customFormat="1" ht="41.25" customHeight="1" x14ac:dyDescent="0.3">
      <c r="A321" s="352"/>
      <c r="B321" s="280"/>
      <c r="C321" s="92" t="s">
        <v>421</v>
      </c>
      <c r="D321" s="375"/>
      <c r="E321" s="93" t="s">
        <v>422</v>
      </c>
      <c r="F321" s="94" t="s">
        <v>434</v>
      </c>
      <c r="G321" s="215"/>
      <c r="H321" s="372"/>
      <c r="I321" s="236"/>
      <c r="J321" s="95"/>
      <c r="K321" s="95"/>
      <c r="L321" s="236"/>
      <c r="M321" s="236"/>
      <c r="N321" s="241"/>
      <c r="O321" s="236"/>
      <c r="P321" s="241"/>
      <c r="Q321" s="74" t="s">
        <v>442</v>
      </c>
      <c r="R321" s="94" t="s">
        <v>443</v>
      </c>
      <c r="S321" s="96" t="s">
        <v>41</v>
      </c>
      <c r="T321" s="89">
        <v>885.1</v>
      </c>
      <c r="U321" s="50" t="s">
        <v>64</v>
      </c>
      <c r="V321" s="89">
        <v>153.61000000000001</v>
      </c>
      <c r="W321" s="241"/>
      <c r="X321" s="241"/>
      <c r="Y321" s="241"/>
      <c r="Z321" s="236"/>
      <c r="AA321" s="241"/>
      <c r="AB321" s="429"/>
      <c r="AC321" s="233"/>
      <c r="AD321" s="278"/>
    </row>
    <row r="322" spans="1:30" s="97" customFormat="1" ht="41.25" customHeight="1" x14ac:dyDescent="0.3">
      <c r="A322" s="255" t="s">
        <v>408</v>
      </c>
      <c r="B322" s="280" t="s">
        <v>293</v>
      </c>
      <c r="C322" s="92" t="s">
        <v>359</v>
      </c>
      <c r="D322" s="375" t="s">
        <v>409</v>
      </c>
      <c r="E322" s="93" t="s">
        <v>410</v>
      </c>
      <c r="F322" s="94" t="s">
        <v>434</v>
      </c>
      <c r="G322" s="95"/>
      <c r="H322" s="370" t="s">
        <v>412</v>
      </c>
      <c r="I322" s="235" t="s">
        <v>413</v>
      </c>
      <c r="J322" s="95"/>
      <c r="K322" s="95"/>
      <c r="L322" s="235" t="s">
        <v>435</v>
      </c>
      <c r="M322" s="235" t="s">
        <v>171</v>
      </c>
      <c r="N322" s="255" t="s">
        <v>34</v>
      </c>
      <c r="O322" s="235" t="s">
        <v>60</v>
      </c>
      <c r="P322" s="255" t="s">
        <v>61</v>
      </c>
      <c r="Q322" s="74" t="s">
        <v>436</v>
      </c>
      <c r="R322" s="94" t="s">
        <v>437</v>
      </c>
      <c r="S322" s="96" t="s">
        <v>79</v>
      </c>
      <c r="T322" s="50">
        <v>750.31</v>
      </c>
      <c r="U322" s="50" t="s">
        <v>64</v>
      </c>
      <c r="V322" s="50">
        <v>0</v>
      </c>
      <c r="W322" s="420">
        <v>44854</v>
      </c>
      <c r="X322" s="255"/>
      <c r="Y322" s="235" t="s">
        <v>438</v>
      </c>
      <c r="Z322" s="235" t="s">
        <v>439</v>
      </c>
      <c r="AA322" s="235" t="s">
        <v>440</v>
      </c>
      <c r="AB322" s="428" t="s">
        <v>177</v>
      </c>
      <c r="AC322" s="233" t="s">
        <v>441</v>
      </c>
      <c r="AD322" s="276" t="s">
        <v>70</v>
      </c>
    </row>
    <row r="323" spans="1:30" s="97" customFormat="1" ht="41.25" customHeight="1" x14ac:dyDescent="0.3">
      <c r="A323" s="241"/>
      <c r="B323" s="280"/>
      <c r="C323" s="92" t="s">
        <v>421</v>
      </c>
      <c r="D323" s="375"/>
      <c r="E323" s="93" t="s">
        <v>422</v>
      </c>
      <c r="F323" s="94" t="s">
        <v>434</v>
      </c>
      <c r="G323" s="95"/>
      <c r="H323" s="372"/>
      <c r="I323" s="236"/>
      <c r="J323" s="95"/>
      <c r="K323" s="95"/>
      <c r="L323" s="236"/>
      <c r="M323" s="236"/>
      <c r="N323" s="241"/>
      <c r="O323" s="236"/>
      <c r="P323" s="241"/>
      <c r="Q323" s="74" t="s">
        <v>442</v>
      </c>
      <c r="R323" s="94" t="s">
        <v>443</v>
      </c>
      <c r="S323" s="96" t="s">
        <v>79</v>
      </c>
      <c r="T323" s="89">
        <v>907.88</v>
      </c>
      <c r="U323" s="50" t="s">
        <v>64</v>
      </c>
      <c r="V323" s="89">
        <v>157.57000000000005</v>
      </c>
      <c r="W323" s="241"/>
      <c r="X323" s="241"/>
      <c r="Y323" s="241"/>
      <c r="Z323" s="236"/>
      <c r="AA323" s="241"/>
      <c r="AB323" s="429"/>
      <c r="AC323" s="233"/>
      <c r="AD323" s="278"/>
    </row>
    <row r="324" spans="1:30" s="97" customFormat="1" ht="41.25" customHeight="1" x14ac:dyDescent="0.3">
      <c r="A324" s="255" t="s">
        <v>408</v>
      </c>
      <c r="B324" s="280" t="s">
        <v>293</v>
      </c>
      <c r="C324" s="92" t="s">
        <v>359</v>
      </c>
      <c r="D324" s="375" t="s">
        <v>409</v>
      </c>
      <c r="E324" s="93" t="s">
        <v>410</v>
      </c>
      <c r="F324" s="94" t="s">
        <v>434</v>
      </c>
      <c r="G324" s="95"/>
      <c r="H324" s="370" t="s">
        <v>412</v>
      </c>
      <c r="I324" s="235" t="s">
        <v>413</v>
      </c>
      <c r="J324" s="95"/>
      <c r="K324" s="95"/>
      <c r="L324" s="235" t="s">
        <v>435</v>
      </c>
      <c r="M324" s="235" t="s">
        <v>171</v>
      </c>
      <c r="N324" s="255" t="s">
        <v>34</v>
      </c>
      <c r="O324" s="235" t="s">
        <v>60</v>
      </c>
      <c r="P324" s="228" t="s">
        <v>425</v>
      </c>
      <c r="Q324" s="74" t="s">
        <v>436</v>
      </c>
      <c r="R324" s="94" t="s">
        <v>437</v>
      </c>
      <c r="S324" s="96" t="s">
        <v>80</v>
      </c>
      <c r="T324" s="50">
        <v>809.51</v>
      </c>
      <c r="U324" s="50" t="s">
        <v>64</v>
      </c>
      <c r="V324" s="50">
        <v>0</v>
      </c>
      <c r="W324" s="420">
        <v>44958</v>
      </c>
      <c r="X324" s="255"/>
      <c r="Y324" s="235" t="s">
        <v>438</v>
      </c>
      <c r="Z324" s="235" t="s">
        <v>439</v>
      </c>
      <c r="AA324" s="235" t="s">
        <v>440</v>
      </c>
      <c r="AB324" s="428" t="s">
        <v>177</v>
      </c>
      <c r="AC324" s="233" t="s">
        <v>441</v>
      </c>
      <c r="AD324" s="276" t="s">
        <v>70</v>
      </c>
    </row>
    <row r="325" spans="1:30" s="97" customFormat="1" ht="41.25" customHeight="1" x14ac:dyDescent="0.3">
      <c r="A325" s="241"/>
      <c r="B325" s="280"/>
      <c r="C325" s="92" t="s">
        <v>421</v>
      </c>
      <c r="D325" s="375"/>
      <c r="E325" s="93" t="s">
        <v>422</v>
      </c>
      <c r="F325" s="94" t="s">
        <v>434</v>
      </c>
      <c r="G325" s="95"/>
      <c r="H325" s="372"/>
      <c r="I325" s="236"/>
      <c r="J325" s="95"/>
      <c r="K325" s="95"/>
      <c r="L325" s="236"/>
      <c r="M325" s="236"/>
      <c r="N325" s="241"/>
      <c r="O325" s="249"/>
      <c r="P325" s="244"/>
      <c r="Q325" s="258" t="s">
        <v>442</v>
      </c>
      <c r="R325" s="255" t="s">
        <v>443</v>
      </c>
      <c r="S325" s="460" t="s">
        <v>80</v>
      </c>
      <c r="T325" s="297">
        <v>979.5</v>
      </c>
      <c r="U325" s="251" t="s">
        <v>64</v>
      </c>
      <c r="V325" s="297">
        <v>169.99</v>
      </c>
      <c r="W325" s="241"/>
      <c r="X325" s="241"/>
      <c r="Y325" s="241"/>
      <c r="Z325" s="236"/>
      <c r="AA325" s="241"/>
      <c r="AB325" s="429"/>
      <c r="AC325" s="233"/>
      <c r="AD325" s="278"/>
    </row>
    <row r="326" spans="1:30" s="97" customFormat="1" ht="51.6" customHeight="1" x14ac:dyDescent="0.3">
      <c r="A326" s="160" t="s">
        <v>427</v>
      </c>
      <c r="B326" s="68" t="s">
        <v>444</v>
      </c>
      <c r="C326" s="92" t="s">
        <v>74</v>
      </c>
      <c r="D326" s="93" t="s">
        <v>445</v>
      </c>
      <c r="E326" s="93"/>
      <c r="F326" s="94"/>
      <c r="G326" s="95"/>
      <c r="H326" s="162"/>
      <c r="I326" s="160"/>
      <c r="J326" s="95"/>
      <c r="K326" s="95"/>
      <c r="L326" s="160"/>
      <c r="M326" s="160"/>
      <c r="N326" s="161"/>
      <c r="O326" s="236"/>
      <c r="P326" s="229"/>
      <c r="Q326" s="259"/>
      <c r="R326" s="241"/>
      <c r="S326" s="461"/>
      <c r="T326" s="299"/>
      <c r="U326" s="252"/>
      <c r="V326" s="299"/>
      <c r="W326" s="163">
        <v>45636</v>
      </c>
      <c r="X326" s="161"/>
      <c r="Y326" s="161"/>
      <c r="Z326" s="160"/>
      <c r="AA326" s="161"/>
      <c r="AB326" s="164"/>
      <c r="AC326" s="165" t="s">
        <v>446</v>
      </c>
      <c r="AD326" s="26"/>
    </row>
    <row r="327" spans="1:30" s="97" customFormat="1" ht="41.25" customHeight="1" x14ac:dyDescent="0.3">
      <c r="A327" s="255" t="s">
        <v>408</v>
      </c>
      <c r="B327" s="280" t="s">
        <v>293</v>
      </c>
      <c r="C327" s="92" t="s">
        <v>359</v>
      </c>
      <c r="D327" s="375" t="s">
        <v>409</v>
      </c>
      <c r="E327" s="93" t="s">
        <v>410</v>
      </c>
      <c r="F327" s="94" t="s">
        <v>434</v>
      </c>
      <c r="G327" s="95"/>
      <c r="H327" s="370" t="s">
        <v>412</v>
      </c>
      <c r="I327" s="235" t="s">
        <v>413</v>
      </c>
      <c r="J327" s="95"/>
      <c r="K327" s="95"/>
      <c r="L327" s="235" t="s">
        <v>435</v>
      </c>
      <c r="M327" s="235" t="s">
        <v>171</v>
      </c>
      <c r="N327" s="255" t="s">
        <v>34</v>
      </c>
      <c r="O327" s="235" t="s">
        <v>60</v>
      </c>
      <c r="P327" s="228" t="s">
        <v>61</v>
      </c>
      <c r="Q327" s="74" t="s">
        <v>436</v>
      </c>
      <c r="R327" s="94" t="s">
        <v>437</v>
      </c>
      <c r="S327" s="96" t="s">
        <v>81</v>
      </c>
      <c r="T327" s="50">
        <v>849.3</v>
      </c>
      <c r="U327" s="50" t="s">
        <v>64</v>
      </c>
      <c r="V327" s="50">
        <v>0</v>
      </c>
      <c r="W327" s="420">
        <v>45474</v>
      </c>
      <c r="X327" s="255"/>
      <c r="Y327" s="235" t="s">
        <v>438</v>
      </c>
      <c r="Z327" s="235" t="s">
        <v>439</v>
      </c>
      <c r="AA327" s="235" t="s">
        <v>440</v>
      </c>
      <c r="AB327" s="428" t="s">
        <v>177</v>
      </c>
      <c r="AC327" s="233" t="s">
        <v>441</v>
      </c>
      <c r="AD327" s="276" t="s">
        <v>70</v>
      </c>
    </row>
    <row r="328" spans="1:30" s="97" customFormat="1" ht="41.25" customHeight="1" x14ac:dyDescent="0.3">
      <c r="A328" s="241"/>
      <c r="B328" s="280"/>
      <c r="C328" s="92" t="s">
        <v>421</v>
      </c>
      <c r="D328" s="375"/>
      <c r="E328" s="93" t="s">
        <v>422</v>
      </c>
      <c r="F328" s="94" t="s">
        <v>434</v>
      </c>
      <c r="G328" s="95"/>
      <c r="H328" s="372"/>
      <c r="I328" s="236"/>
      <c r="J328" s="95"/>
      <c r="K328" s="95"/>
      <c r="L328" s="236"/>
      <c r="M328" s="236"/>
      <c r="N328" s="241"/>
      <c r="O328" s="236"/>
      <c r="P328" s="229"/>
      <c r="Q328" s="74" t="s">
        <v>442</v>
      </c>
      <c r="R328" s="94" t="s">
        <v>443</v>
      </c>
      <c r="S328" s="96" t="s">
        <v>81</v>
      </c>
      <c r="T328" s="89">
        <v>1027.6500000000001</v>
      </c>
      <c r="U328" s="50" t="s">
        <v>64</v>
      </c>
      <c r="V328" s="89">
        <f>+T328-T327</f>
        <v>178.35000000000014</v>
      </c>
      <c r="W328" s="241"/>
      <c r="X328" s="241"/>
      <c r="Y328" s="241"/>
      <c r="Z328" s="236"/>
      <c r="AA328" s="241"/>
      <c r="AB328" s="429"/>
      <c r="AC328" s="233"/>
      <c r="AD328" s="278"/>
    </row>
    <row r="329" spans="1:30" s="97" customFormat="1" ht="41.25" customHeight="1" x14ac:dyDescent="0.3">
      <c r="A329" s="255" t="s">
        <v>408</v>
      </c>
      <c r="B329" s="280" t="s">
        <v>293</v>
      </c>
      <c r="C329" s="92" t="s">
        <v>359</v>
      </c>
      <c r="D329" s="375" t="s">
        <v>409</v>
      </c>
      <c r="E329" s="93" t="s">
        <v>410</v>
      </c>
      <c r="F329" s="94" t="s">
        <v>434</v>
      </c>
      <c r="G329" s="95"/>
      <c r="H329" s="370" t="s">
        <v>412</v>
      </c>
      <c r="I329" s="235" t="s">
        <v>413</v>
      </c>
      <c r="J329" s="95"/>
      <c r="K329" s="95"/>
      <c r="L329" s="235" t="s">
        <v>435</v>
      </c>
      <c r="M329" s="235" t="s">
        <v>171</v>
      </c>
      <c r="N329" s="255" t="s">
        <v>34</v>
      </c>
      <c r="O329" s="235" t="s">
        <v>60</v>
      </c>
      <c r="P329" s="228" t="s">
        <v>61</v>
      </c>
      <c r="Q329" s="74" t="s">
        <v>436</v>
      </c>
      <c r="R329" s="94" t="s">
        <v>437</v>
      </c>
      <c r="S329" s="96" t="s">
        <v>82</v>
      </c>
      <c r="T329" s="50">
        <v>830.24</v>
      </c>
      <c r="U329" s="50" t="s">
        <v>64</v>
      </c>
      <c r="V329" s="50">
        <v>0</v>
      </c>
      <c r="W329" s="420">
        <v>45689</v>
      </c>
      <c r="X329" s="255"/>
      <c r="Y329" s="235" t="s">
        <v>438</v>
      </c>
      <c r="Z329" s="235" t="s">
        <v>439</v>
      </c>
      <c r="AA329" s="235" t="s">
        <v>440</v>
      </c>
      <c r="AB329" s="428" t="s">
        <v>177</v>
      </c>
      <c r="AC329" s="233" t="s">
        <v>441</v>
      </c>
      <c r="AD329" s="276" t="s">
        <v>70</v>
      </c>
    </row>
    <row r="330" spans="1:30" s="97" customFormat="1" ht="41.25" customHeight="1" x14ac:dyDescent="0.3">
      <c r="A330" s="241"/>
      <c r="B330" s="280"/>
      <c r="C330" s="92" t="s">
        <v>421</v>
      </c>
      <c r="D330" s="375"/>
      <c r="E330" s="93" t="s">
        <v>422</v>
      </c>
      <c r="F330" s="94" t="s">
        <v>434</v>
      </c>
      <c r="G330" s="95"/>
      <c r="H330" s="372"/>
      <c r="I330" s="236"/>
      <c r="J330" s="95"/>
      <c r="K330" s="95"/>
      <c r="L330" s="236"/>
      <c r="M330" s="236"/>
      <c r="N330" s="241"/>
      <c r="O330" s="236"/>
      <c r="P330" s="229"/>
      <c r="Q330" s="74" t="s">
        <v>442</v>
      </c>
      <c r="R330" s="94" t="s">
        <v>443</v>
      </c>
      <c r="S330" s="96" t="s">
        <v>82</v>
      </c>
      <c r="T330" s="89">
        <v>1004.59</v>
      </c>
      <c r="U330" s="50" t="s">
        <v>64</v>
      </c>
      <c r="V330" s="89">
        <f>+T330-T329</f>
        <v>174.35000000000002</v>
      </c>
      <c r="W330" s="241"/>
      <c r="X330" s="241"/>
      <c r="Y330" s="241"/>
      <c r="Z330" s="236"/>
      <c r="AA330" s="241"/>
      <c r="AB330" s="429"/>
      <c r="AC330" s="233"/>
      <c r="AD330" s="278"/>
    </row>
    <row r="331" spans="1:30" s="97" customFormat="1" ht="41.25" customHeight="1" x14ac:dyDescent="0.3">
      <c r="A331" s="255" t="s">
        <v>408</v>
      </c>
      <c r="B331" s="280" t="s">
        <v>293</v>
      </c>
      <c r="C331" s="92" t="s">
        <v>359</v>
      </c>
      <c r="D331" s="375" t="s">
        <v>409</v>
      </c>
      <c r="E331" s="93" t="s">
        <v>410</v>
      </c>
      <c r="F331" s="94" t="s">
        <v>434</v>
      </c>
      <c r="G331" s="95"/>
      <c r="H331" s="370" t="s">
        <v>412</v>
      </c>
      <c r="I331" s="235" t="s">
        <v>413</v>
      </c>
      <c r="J331" s="95"/>
      <c r="K331" s="95"/>
      <c r="L331" s="235" t="s">
        <v>435</v>
      </c>
      <c r="M331" s="235" t="s">
        <v>171</v>
      </c>
      <c r="N331" s="255" t="s">
        <v>34</v>
      </c>
      <c r="O331" s="235" t="s">
        <v>60</v>
      </c>
      <c r="P331" s="228" t="s">
        <v>61</v>
      </c>
      <c r="Q331" s="74" t="s">
        <v>436</v>
      </c>
      <c r="R331" s="94" t="s">
        <v>437</v>
      </c>
      <c r="S331" s="96" t="s">
        <v>83</v>
      </c>
      <c r="T331" s="50">
        <v>826.43</v>
      </c>
      <c r="U331" s="50" t="s">
        <v>64</v>
      </c>
      <c r="V331" s="50">
        <v>0</v>
      </c>
      <c r="W331" s="420">
        <v>46204</v>
      </c>
      <c r="X331" s="255"/>
      <c r="Y331" s="235" t="s">
        <v>438</v>
      </c>
      <c r="Z331" s="235" t="s">
        <v>439</v>
      </c>
      <c r="AA331" s="235" t="s">
        <v>440</v>
      </c>
      <c r="AB331" s="428" t="s">
        <v>177</v>
      </c>
      <c r="AC331" s="430" t="s">
        <v>441</v>
      </c>
      <c r="AD331" s="276" t="s">
        <v>70</v>
      </c>
    </row>
    <row r="332" spans="1:30" s="97" customFormat="1" ht="41.25" customHeight="1" x14ac:dyDescent="0.3">
      <c r="A332" s="241"/>
      <c r="B332" s="280"/>
      <c r="C332" s="92" t="s">
        <v>421</v>
      </c>
      <c r="D332" s="375"/>
      <c r="E332" s="93" t="s">
        <v>422</v>
      </c>
      <c r="F332" s="94" t="s">
        <v>434</v>
      </c>
      <c r="G332" s="95"/>
      <c r="H332" s="372"/>
      <c r="I332" s="236"/>
      <c r="J332" s="95"/>
      <c r="K332" s="95"/>
      <c r="L332" s="236"/>
      <c r="M332" s="236"/>
      <c r="N332" s="241"/>
      <c r="O332" s="236"/>
      <c r="P332" s="229"/>
      <c r="Q332" s="74" t="s">
        <v>442</v>
      </c>
      <c r="R332" s="94" t="s">
        <v>443</v>
      </c>
      <c r="S332" s="96" t="s">
        <v>83</v>
      </c>
      <c r="T332" s="89">
        <v>999.98</v>
      </c>
      <c r="U332" s="50" t="s">
        <v>64</v>
      </c>
      <c r="V332" s="89">
        <f>+T332-T331</f>
        <v>173.55000000000007</v>
      </c>
      <c r="W332" s="241"/>
      <c r="X332" s="241"/>
      <c r="Y332" s="241"/>
      <c r="Z332" s="236"/>
      <c r="AA332" s="241"/>
      <c r="AB332" s="429"/>
      <c r="AC332" s="430"/>
      <c r="AD332" s="278"/>
    </row>
    <row r="333" spans="1:30" s="97" customFormat="1" ht="52.5" customHeight="1" x14ac:dyDescent="0.3">
      <c r="A333" s="255" t="s">
        <v>408</v>
      </c>
      <c r="B333" s="235" t="s">
        <v>293</v>
      </c>
      <c r="C333" s="367" t="s">
        <v>359</v>
      </c>
      <c r="D333" s="367" t="s">
        <v>447</v>
      </c>
      <c r="E333" s="367" t="s">
        <v>72</v>
      </c>
      <c r="F333" s="367" t="s">
        <v>448</v>
      </c>
      <c r="G333" s="235"/>
      <c r="H333" s="370" t="s">
        <v>449</v>
      </c>
      <c r="I333" s="235" t="s">
        <v>450</v>
      </c>
      <c r="J333" s="95"/>
      <c r="K333" s="95"/>
      <c r="L333" s="235" t="s">
        <v>451</v>
      </c>
      <c r="M333" s="255" t="s">
        <v>171</v>
      </c>
      <c r="N333" s="255" t="s">
        <v>34</v>
      </c>
      <c r="O333" s="235" t="s">
        <v>60</v>
      </c>
      <c r="P333" s="242" t="s">
        <v>61</v>
      </c>
      <c r="Q333" s="67" t="s">
        <v>452</v>
      </c>
      <c r="R333" s="94" t="s">
        <v>453</v>
      </c>
      <c r="S333" s="94" t="s">
        <v>41</v>
      </c>
      <c r="T333" s="50">
        <v>205.54</v>
      </c>
      <c r="U333" s="72" t="s">
        <v>64</v>
      </c>
      <c r="V333" s="50">
        <v>0</v>
      </c>
      <c r="W333" s="420">
        <v>44776</v>
      </c>
      <c r="X333" s="255"/>
      <c r="Y333" s="235" t="s">
        <v>454</v>
      </c>
      <c r="Z333" s="235" t="s">
        <v>455</v>
      </c>
      <c r="AA333" s="235" t="s">
        <v>456</v>
      </c>
      <c r="AB333" s="255"/>
      <c r="AC333" s="233" t="s">
        <v>457</v>
      </c>
      <c r="AD333" s="276" t="s">
        <v>70</v>
      </c>
    </row>
    <row r="334" spans="1:30" s="97" customFormat="1" ht="52.5" customHeight="1" x14ac:dyDescent="0.3">
      <c r="A334" s="256"/>
      <c r="B334" s="249"/>
      <c r="C334" s="368"/>
      <c r="D334" s="368"/>
      <c r="E334" s="368"/>
      <c r="F334" s="368"/>
      <c r="G334" s="249"/>
      <c r="H334" s="371"/>
      <c r="I334" s="249"/>
      <c r="J334" s="95"/>
      <c r="K334" s="95"/>
      <c r="L334" s="249"/>
      <c r="M334" s="256"/>
      <c r="N334" s="256"/>
      <c r="O334" s="249"/>
      <c r="P334" s="242"/>
      <c r="Q334" s="67" t="s">
        <v>458</v>
      </c>
      <c r="R334" s="94" t="s">
        <v>459</v>
      </c>
      <c r="S334" s="94" t="s">
        <v>41</v>
      </c>
      <c r="T334" s="50">
        <v>248.71</v>
      </c>
      <c r="U334" s="72" t="s">
        <v>64</v>
      </c>
      <c r="V334" s="50">
        <v>43.170000000000016</v>
      </c>
      <c r="W334" s="256"/>
      <c r="X334" s="256"/>
      <c r="Y334" s="256"/>
      <c r="Z334" s="249"/>
      <c r="AA334" s="256"/>
      <c r="AB334" s="256"/>
      <c r="AC334" s="233"/>
      <c r="AD334" s="277"/>
    </row>
    <row r="335" spans="1:30" s="97" customFormat="1" ht="52.5" customHeight="1" x14ac:dyDescent="0.3">
      <c r="A335" s="256"/>
      <c r="B335" s="249"/>
      <c r="C335" s="369"/>
      <c r="D335" s="368"/>
      <c r="E335" s="369"/>
      <c r="F335" s="369"/>
      <c r="G335" s="249"/>
      <c r="H335" s="371"/>
      <c r="I335" s="249"/>
      <c r="J335" s="95"/>
      <c r="K335" s="95"/>
      <c r="L335" s="249"/>
      <c r="M335" s="256"/>
      <c r="N335" s="256"/>
      <c r="O335" s="249"/>
      <c r="P335" s="242"/>
      <c r="Q335" s="67" t="s">
        <v>460</v>
      </c>
      <c r="R335" s="94" t="s">
        <v>461</v>
      </c>
      <c r="S335" s="94" t="s">
        <v>41</v>
      </c>
      <c r="T335" s="50">
        <v>125.42</v>
      </c>
      <c r="U335" s="72" t="s">
        <v>64</v>
      </c>
      <c r="V335" s="50">
        <v>0</v>
      </c>
      <c r="W335" s="256"/>
      <c r="X335" s="256"/>
      <c r="Y335" s="256"/>
      <c r="Z335" s="249"/>
      <c r="AA335" s="256"/>
      <c r="AB335" s="256"/>
      <c r="AC335" s="233"/>
      <c r="AD335" s="277"/>
    </row>
    <row r="336" spans="1:30" s="97" customFormat="1" ht="52.5" customHeight="1" x14ac:dyDescent="0.3">
      <c r="A336" s="256"/>
      <c r="B336" s="249"/>
      <c r="C336" s="367" t="s">
        <v>421</v>
      </c>
      <c r="D336" s="368"/>
      <c r="E336" s="367" t="s">
        <v>422</v>
      </c>
      <c r="F336" s="367" t="s">
        <v>448</v>
      </c>
      <c r="G336" s="249"/>
      <c r="H336" s="371"/>
      <c r="I336" s="249"/>
      <c r="J336" s="95"/>
      <c r="K336" s="95"/>
      <c r="L336" s="249"/>
      <c r="M336" s="256"/>
      <c r="N336" s="256"/>
      <c r="O336" s="249"/>
      <c r="P336" s="242"/>
      <c r="Q336" s="67" t="s">
        <v>462</v>
      </c>
      <c r="R336" s="94" t="s">
        <v>463</v>
      </c>
      <c r="S336" s="94" t="s">
        <v>41</v>
      </c>
      <c r="T336" s="50">
        <v>151.75</v>
      </c>
      <c r="U336" s="72" t="s">
        <v>64</v>
      </c>
      <c r="V336" s="50">
        <v>26.33</v>
      </c>
      <c r="W336" s="256"/>
      <c r="X336" s="256"/>
      <c r="Y336" s="256"/>
      <c r="Z336" s="249"/>
      <c r="AA336" s="256"/>
      <c r="AB336" s="256"/>
      <c r="AC336" s="233"/>
      <c r="AD336" s="277"/>
    </row>
    <row r="337" spans="1:30" s="97" customFormat="1" ht="52.5" customHeight="1" x14ac:dyDescent="0.3">
      <c r="A337" s="256"/>
      <c r="B337" s="249"/>
      <c r="C337" s="368"/>
      <c r="D337" s="368"/>
      <c r="E337" s="368"/>
      <c r="F337" s="368"/>
      <c r="G337" s="249"/>
      <c r="H337" s="371"/>
      <c r="I337" s="249"/>
      <c r="J337" s="95"/>
      <c r="K337" s="95"/>
      <c r="L337" s="249"/>
      <c r="M337" s="256"/>
      <c r="N337" s="256"/>
      <c r="O337" s="249"/>
      <c r="P337" s="242"/>
      <c r="Q337" s="67" t="s">
        <v>464</v>
      </c>
      <c r="R337" s="94" t="s">
        <v>465</v>
      </c>
      <c r="S337" s="94" t="s">
        <v>41</v>
      </c>
      <c r="T337" s="50">
        <v>81.52</v>
      </c>
      <c r="U337" s="72" t="s">
        <v>64</v>
      </c>
      <c r="V337" s="50">
        <v>0</v>
      </c>
      <c r="W337" s="256"/>
      <c r="X337" s="256"/>
      <c r="Y337" s="256"/>
      <c r="Z337" s="249"/>
      <c r="AA337" s="256"/>
      <c r="AB337" s="256"/>
      <c r="AC337" s="233"/>
      <c r="AD337" s="277"/>
    </row>
    <row r="338" spans="1:30" s="97" customFormat="1" ht="52.5" customHeight="1" x14ac:dyDescent="0.3">
      <c r="A338" s="256"/>
      <c r="B338" s="249"/>
      <c r="C338" s="369"/>
      <c r="D338" s="369"/>
      <c r="E338" s="369"/>
      <c r="F338" s="369"/>
      <c r="G338" s="249"/>
      <c r="H338" s="372"/>
      <c r="I338" s="236"/>
      <c r="J338" s="95"/>
      <c r="K338" s="95"/>
      <c r="L338" s="249"/>
      <c r="M338" s="256"/>
      <c r="N338" s="256"/>
      <c r="O338" s="249"/>
      <c r="P338" s="242"/>
      <c r="Q338" s="67" t="s">
        <v>466</v>
      </c>
      <c r="R338" s="94" t="s">
        <v>467</v>
      </c>
      <c r="S338" s="94" t="s">
        <v>41</v>
      </c>
      <c r="T338" s="50">
        <v>98.64</v>
      </c>
      <c r="U338" s="72" t="s">
        <v>64</v>
      </c>
      <c r="V338" s="50">
        <v>17.120000000000005</v>
      </c>
      <c r="W338" s="256"/>
      <c r="X338" s="256"/>
      <c r="Y338" s="256"/>
      <c r="Z338" s="249"/>
      <c r="AA338" s="256"/>
      <c r="AB338" s="256"/>
      <c r="AC338" s="233"/>
      <c r="AD338" s="277"/>
    </row>
    <row r="339" spans="1:30" s="97" customFormat="1" ht="52.5" customHeight="1" x14ac:dyDescent="0.3">
      <c r="A339" s="256"/>
      <c r="B339" s="249"/>
      <c r="C339" s="367" t="s">
        <v>359</v>
      </c>
      <c r="D339" s="367" t="s">
        <v>468</v>
      </c>
      <c r="E339" s="367" t="s">
        <v>72</v>
      </c>
      <c r="F339" s="367" t="s">
        <v>469</v>
      </c>
      <c r="G339" s="249"/>
      <c r="H339" s="376" t="s">
        <v>470</v>
      </c>
      <c r="I339" s="235" t="s">
        <v>471</v>
      </c>
      <c r="J339" s="95"/>
      <c r="K339" s="95"/>
      <c r="L339" s="249"/>
      <c r="M339" s="256"/>
      <c r="N339" s="256"/>
      <c r="O339" s="249"/>
      <c r="P339" s="242"/>
      <c r="Q339" s="67" t="s">
        <v>472</v>
      </c>
      <c r="R339" s="94" t="s">
        <v>473</v>
      </c>
      <c r="S339" s="94" t="s">
        <v>41</v>
      </c>
      <c r="T339" s="50">
        <v>681.75</v>
      </c>
      <c r="U339" s="72" t="s">
        <v>64</v>
      </c>
      <c r="V339" s="50">
        <v>0</v>
      </c>
      <c r="W339" s="256"/>
      <c r="X339" s="256"/>
      <c r="Y339" s="256"/>
      <c r="Z339" s="249"/>
      <c r="AA339" s="256"/>
      <c r="AB339" s="256"/>
      <c r="AC339" s="233"/>
      <c r="AD339" s="277"/>
    </row>
    <row r="340" spans="1:30" s="97" customFormat="1" ht="52.5" customHeight="1" x14ac:dyDescent="0.3">
      <c r="A340" s="256"/>
      <c r="B340" s="249"/>
      <c r="C340" s="368"/>
      <c r="D340" s="368"/>
      <c r="E340" s="368"/>
      <c r="F340" s="368"/>
      <c r="G340" s="249"/>
      <c r="H340" s="376"/>
      <c r="I340" s="249"/>
      <c r="J340" s="95"/>
      <c r="K340" s="95"/>
      <c r="L340" s="249"/>
      <c r="M340" s="256"/>
      <c r="N340" s="256"/>
      <c r="O340" s="249"/>
      <c r="P340" s="242"/>
      <c r="Q340" s="67" t="s">
        <v>474</v>
      </c>
      <c r="R340" s="94" t="s">
        <v>475</v>
      </c>
      <c r="S340" s="94" t="s">
        <v>41</v>
      </c>
      <c r="T340" s="50">
        <v>824.92</v>
      </c>
      <c r="U340" s="72" t="s">
        <v>64</v>
      </c>
      <c r="V340" s="50">
        <v>143.16999999999996</v>
      </c>
      <c r="W340" s="256"/>
      <c r="X340" s="256"/>
      <c r="Y340" s="256"/>
      <c r="Z340" s="249"/>
      <c r="AA340" s="256"/>
      <c r="AB340" s="256"/>
      <c r="AC340" s="233"/>
      <c r="AD340" s="277"/>
    </row>
    <row r="341" spans="1:30" s="97" customFormat="1" ht="52.5" customHeight="1" x14ac:dyDescent="0.3">
      <c r="A341" s="256"/>
      <c r="B341" s="249"/>
      <c r="C341" s="368"/>
      <c r="D341" s="368"/>
      <c r="E341" s="368"/>
      <c r="F341" s="368"/>
      <c r="G341" s="249"/>
      <c r="H341" s="376"/>
      <c r="I341" s="249"/>
      <c r="J341" s="95"/>
      <c r="K341" s="95"/>
      <c r="L341" s="249"/>
      <c r="M341" s="256"/>
      <c r="N341" s="256"/>
      <c r="O341" s="249"/>
      <c r="P341" s="242"/>
      <c r="Q341" s="67" t="s">
        <v>476</v>
      </c>
      <c r="R341" s="94" t="s">
        <v>477</v>
      </c>
      <c r="S341" s="94" t="s">
        <v>41</v>
      </c>
      <c r="T341" s="50">
        <v>446.24</v>
      </c>
      <c r="U341" s="72" t="s">
        <v>64</v>
      </c>
      <c r="V341" s="50">
        <v>0</v>
      </c>
      <c r="W341" s="256"/>
      <c r="X341" s="256"/>
      <c r="Y341" s="256"/>
      <c r="Z341" s="249"/>
      <c r="AA341" s="256"/>
      <c r="AB341" s="256"/>
      <c r="AC341" s="233"/>
      <c r="AD341" s="277"/>
    </row>
    <row r="342" spans="1:30" s="97" customFormat="1" ht="52.5" customHeight="1" x14ac:dyDescent="0.3">
      <c r="A342" s="256"/>
      <c r="B342" s="249"/>
      <c r="C342" s="368"/>
      <c r="D342" s="368"/>
      <c r="E342" s="368"/>
      <c r="F342" s="368"/>
      <c r="G342" s="249"/>
      <c r="H342" s="376" t="s">
        <v>478</v>
      </c>
      <c r="I342" s="280" t="s">
        <v>479</v>
      </c>
      <c r="J342" s="95"/>
      <c r="K342" s="95"/>
      <c r="L342" s="249"/>
      <c r="M342" s="256"/>
      <c r="N342" s="256"/>
      <c r="O342" s="249"/>
      <c r="P342" s="242"/>
      <c r="Q342" s="67" t="s">
        <v>480</v>
      </c>
      <c r="R342" s="94" t="s">
        <v>481</v>
      </c>
      <c r="S342" s="94" t="s">
        <v>41</v>
      </c>
      <c r="T342" s="50">
        <v>539.95000000000005</v>
      </c>
      <c r="U342" s="72" t="s">
        <v>64</v>
      </c>
      <c r="V342" s="50">
        <v>93.710000000000036</v>
      </c>
      <c r="W342" s="256"/>
      <c r="X342" s="256"/>
      <c r="Y342" s="256"/>
      <c r="Z342" s="249"/>
      <c r="AA342" s="256"/>
      <c r="AB342" s="256"/>
      <c r="AC342" s="233"/>
      <c r="AD342" s="277"/>
    </row>
    <row r="343" spans="1:30" s="97" customFormat="1" ht="52.5" customHeight="1" x14ac:dyDescent="0.3">
      <c r="A343" s="256"/>
      <c r="B343" s="249"/>
      <c r="C343" s="368"/>
      <c r="D343" s="368"/>
      <c r="E343" s="368"/>
      <c r="F343" s="368"/>
      <c r="G343" s="249"/>
      <c r="H343" s="376"/>
      <c r="I343" s="280"/>
      <c r="J343" s="95"/>
      <c r="K343" s="95"/>
      <c r="L343" s="249"/>
      <c r="M343" s="256"/>
      <c r="N343" s="256"/>
      <c r="O343" s="249"/>
      <c r="P343" s="242"/>
      <c r="Q343" s="67" t="s">
        <v>482</v>
      </c>
      <c r="R343" s="94" t="s">
        <v>483</v>
      </c>
      <c r="S343" s="94" t="s">
        <v>41</v>
      </c>
      <c r="T343" s="50">
        <v>357.02</v>
      </c>
      <c r="U343" s="72" t="s">
        <v>64</v>
      </c>
      <c r="V343" s="50">
        <v>0</v>
      </c>
      <c r="W343" s="256"/>
      <c r="X343" s="256"/>
      <c r="Y343" s="256"/>
      <c r="Z343" s="249"/>
      <c r="AA343" s="256"/>
      <c r="AB343" s="256"/>
      <c r="AC343" s="233"/>
      <c r="AD343" s="277"/>
    </row>
    <row r="344" spans="1:30" s="97" customFormat="1" ht="52.5" customHeight="1" x14ac:dyDescent="0.3">
      <c r="A344" s="256"/>
      <c r="B344" s="249"/>
      <c r="C344" s="369"/>
      <c r="D344" s="369"/>
      <c r="E344" s="369"/>
      <c r="F344" s="369"/>
      <c r="G344" s="249"/>
      <c r="H344" s="376"/>
      <c r="I344" s="280"/>
      <c r="J344" s="95"/>
      <c r="K344" s="95"/>
      <c r="L344" s="249"/>
      <c r="M344" s="256"/>
      <c r="N344" s="256"/>
      <c r="O344" s="249"/>
      <c r="P344" s="242"/>
      <c r="Q344" s="67" t="s">
        <v>484</v>
      </c>
      <c r="R344" s="94" t="s">
        <v>485</v>
      </c>
      <c r="S344" s="94" t="s">
        <v>41</v>
      </c>
      <c r="T344" s="50">
        <v>431.99</v>
      </c>
      <c r="U344" s="72" t="s">
        <v>64</v>
      </c>
      <c r="V344" s="50">
        <v>74.970000000000027</v>
      </c>
      <c r="W344" s="256"/>
      <c r="X344" s="256"/>
      <c r="Y344" s="256"/>
      <c r="Z344" s="249"/>
      <c r="AA344" s="256"/>
      <c r="AB344" s="256"/>
      <c r="AC344" s="233"/>
      <c r="AD344" s="277"/>
    </row>
    <row r="345" spans="1:30" s="97" customFormat="1" ht="52.5" customHeight="1" x14ac:dyDescent="0.3">
      <c r="A345" s="256"/>
      <c r="B345" s="249"/>
      <c r="C345" s="367" t="s">
        <v>421</v>
      </c>
      <c r="D345" s="367" t="s">
        <v>468</v>
      </c>
      <c r="E345" s="367" t="s">
        <v>72</v>
      </c>
      <c r="F345" s="367" t="s">
        <v>469</v>
      </c>
      <c r="G345" s="249"/>
      <c r="H345" s="376" t="s">
        <v>470</v>
      </c>
      <c r="I345" s="280" t="s">
        <v>471</v>
      </c>
      <c r="J345" s="95"/>
      <c r="K345" s="95"/>
      <c r="L345" s="249"/>
      <c r="M345" s="256"/>
      <c r="N345" s="256"/>
      <c r="O345" s="249"/>
      <c r="P345" s="242"/>
      <c r="Q345" s="67" t="s">
        <v>486</v>
      </c>
      <c r="R345" s="94" t="s">
        <v>487</v>
      </c>
      <c r="S345" s="94" t="s">
        <v>41</v>
      </c>
      <c r="T345" s="50">
        <v>922.83</v>
      </c>
      <c r="U345" s="72" t="s">
        <v>64</v>
      </c>
      <c r="V345" s="50">
        <v>0</v>
      </c>
      <c r="W345" s="256"/>
      <c r="X345" s="256"/>
      <c r="Y345" s="256"/>
      <c r="Z345" s="249"/>
      <c r="AA345" s="256"/>
      <c r="AB345" s="256"/>
      <c r="AC345" s="233"/>
      <c r="AD345" s="277"/>
    </row>
    <row r="346" spans="1:30" s="97" customFormat="1" ht="52.5" customHeight="1" x14ac:dyDescent="0.3">
      <c r="A346" s="256"/>
      <c r="B346" s="249"/>
      <c r="C346" s="368"/>
      <c r="D346" s="368"/>
      <c r="E346" s="368"/>
      <c r="F346" s="368"/>
      <c r="G346" s="249"/>
      <c r="H346" s="376"/>
      <c r="I346" s="280"/>
      <c r="J346" s="95"/>
      <c r="K346" s="95"/>
      <c r="L346" s="249"/>
      <c r="M346" s="256"/>
      <c r="N346" s="256"/>
      <c r="O346" s="249"/>
      <c r="P346" s="242"/>
      <c r="Q346" s="67" t="s">
        <v>488</v>
      </c>
      <c r="R346" s="94" t="s">
        <v>489</v>
      </c>
      <c r="S346" s="94" t="s">
        <v>41</v>
      </c>
      <c r="T346" s="50">
        <v>1116.6300000000001</v>
      </c>
      <c r="U346" s="72" t="s">
        <v>64</v>
      </c>
      <c r="V346" s="50">
        <v>193.80000000000007</v>
      </c>
      <c r="W346" s="256"/>
      <c r="X346" s="256"/>
      <c r="Y346" s="256"/>
      <c r="Z346" s="249"/>
      <c r="AA346" s="256"/>
      <c r="AB346" s="256"/>
      <c r="AC346" s="233"/>
      <c r="AD346" s="277"/>
    </row>
    <row r="347" spans="1:30" s="97" customFormat="1" ht="52.5" customHeight="1" x14ac:dyDescent="0.3">
      <c r="A347" s="256"/>
      <c r="B347" s="249"/>
      <c r="C347" s="368"/>
      <c r="D347" s="368"/>
      <c r="E347" s="368"/>
      <c r="F347" s="368"/>
      <c r="G347" s="249"/>
      <c r="H347" s="376"/>
      <c r="I347" s="280"/>
      <c r="J347" s="95"/>
      <c r="K347" s="95"/>
      <c r="L347" s="249"/>
      <c r="M347" s="256"/>
      <c r="N347" s="256"/>
      <c r="O347" s="249"/>
      <c r="P347" s="242"/>
      <c r="Q347" s="67" t="s">
        <v>490</v>
      </c>
      <c r="R347" s="94" t="s">
        <v>491</v>
      </c>
      <c r="S347" s="94" t="s">
        <v>41</v>
      </c>
      <c r="T347" s="50">
        <v>553.30999999999995</v>
      </c>
      <c r="U347" s="72" t="s">
        <v>64</v>
      </c>
      <c r="V347" s="50">
        <v>0</v>
      </c>
      <c r="W347" s="256"/>
      <c r="X347" s="256"/>
      <c r="Y347" s="256"/>
      <c r="Z347" s="249"/>
      <c r="AA347" s="256"/>
      <c r="AB347" s="256"/>
      <c r="AC347" s="233"/>
      <c r="AD347" s="277"/>
    </row>
    <row r="348" spans="1:30" s="97" customFormat="1" ht="52.5" customHeight="1" x14ac:dyDescent="0.3">
      <c r="A348" s="256"/>
      <c r="B348" s="249"/>
      <c r="C348" s="368"/>
      <c r="D348" s="368"/>
      <c r="E348" s="368"/>
      <c r="F348" s="368"/>
      <c r="G348" s="249"/>
      <c r="H348" s="370" t="s">
        <v>478</v>
      </c>
      <c r="I348" s="249" t="s">
        <v>479</v>
      </c>
      <c r="J348" s="95"/>
      <c r="K348" s="95"/>
      <c r="L348" s="249"/>
      <c r="M348" s="256"/>
      <c r="N348" s="256"/>
      <c r="O348" s="249"/>
      <c r="P348" s="242"/>
      <c r="Q348" s="67" t="s">
        <v>492</v>
      </c>
      <c r="R348" s="94" t="s">
        <v>493</v>
      </c>
      <c r="S348" s="94" t="s">
        <v>41</v>
      </c>
      <c r="T348" s="50">
        <v>669.51</v>
      </c>
      <c r="U348" s="72" t="s">
        <v>64</v>
      </c>
      <c r="V348" s="50">
        <v>116.20000000000005</v>
      </c>
      <c r="W348" s="256"/>
      <c r="X348" s="256"/>
      <c r="Y348" s="256"/>
      <c r="Z348" s="249"/>
      <c r="AA348" s="256"/>
      <c r="AB348" s="256"/>
      <c r="AC348" s="233"/>
      <c r="AD348" s="277"/>
    </row>
    <row r="349" spans="1:30" s="97" customFormat="1" ht="52.5" customHeight="1" x14ac:dyDescent="0.3">
      <c r="A349" s="256"/>
      <c r="B349" s="249"/>
      <c r="C349" s="368"/>
      <c r="D349" s="368"/>
      <c r="E349" s="368"/>
      <c r="F349" s="368"/>
      <c r="G349" s="249"/>
      <c r="H349" s="371"/>
      <c r="I349" s="249"/>
      <c r="J349" s="95"/>
      <c r="K349" s="95"/>
      <c r="L349" s="249"/>
      <c r="M349" s="256"/>
      <c r="N349" s="256"/>
      <c r="O349" s="249"/>
      <c r="P349" s="242"/>
      <c r="Q349" s="67" t="s">
        <v>494</v>
      </c>
      <c r="R349" s="94" t="s">
        <v>495</v>
      </c>
      <c r="S349" s="94" t="s">
        <v>41</v>
      </c>
      <c r="T349" s="50">
        <v>426.05</v>
      </c>
      <c r="U349" s="72" t="s">
        <v>64</v>
      </c>
      <c r="V349" s="50">
        <v>0</v>
      </c>
      <c r="W349" s="256"/>
      <c r="X349" s="256"/>
      <c r="Y349" s="256"/>
      <c r="Z349" s="249"/>
      <c r="AA349" s="256"/>
      <c r="AB349" s="256"/>
      <c r="AC349" s="233"/>
      <c r="AD349" s="277"/>
    </row>
    <row r="350" spans="1:30" s="97" customFormat="1" ht="52.5" customHeight="1" x14ac:dyDescent="0.3">
      <c r="A350" s="256"/>
      <c r="B350" s="249"/>
      <c r="C350" s="368"/>
      <c r="D350" s="368"/>
      <c r="E350" s="368"/>
      <c r="F350" s="368"/>
      <c r="G350" s="249"/>
      <c r="H350" s="371"/>
      <c r="I350" s="249"/>
      <c r="J350" s="95"/>
      <c r="K350" s="95"/>
      <c r="L350" s="249"/>
      <c r="M350" s="256"/>
      <c r="N350" s="256"/>
      <c r="O350" s="249"/>
      <c r="P350" s="242"/>
      <c r="Q350" s="67" t="s">
        <v>496</v>
      </c>
      <c r="R350" s="94" t="s">
        <v>497</v>
      </c>
      <c r="S350" s="94" t="s">
        <v>41</v>
      </c>
      <c r="T350" s="50">
        <v>515.52</v>
      </c>
      <c r="U350" s="72" t="s">
        <v>64</v>
      </c>
      <c r="V350" s="50">
        <v>89.46999999999997</v>
      </c>
      <c r="W350" s="256"/>
      <c r="X350" s="256"/>
      <c r="Y350" s="256"/>
      <c r="Z350" s="249"/>
      <c r="AA350" s="256"/>
      <c r="AB350" s="256"/>
      <c r="AC350" s="233"/>
      <c r="AD350" s="277"/>
    </row>
    <row r="351" spans="1:30" s="97" customFormat="1" ht="52.5" customHeight="1" x14ac:dyDescent="0.3">
      <c r="A351" s="256"/>
      <c r="B351" s="249"/>
      <c r="C351" s="368"/>
      <c r="D351" s="368"/>
      <c r="E351" s="368"/>
      <c r="F351" s="368"/>
      <c r="G351" s="249"/>
      <c r="H351" s="371"/>
      <c r="I351" s="249"/>
      <c r="J351" s="95"/>
      <c r="K351" s="95"/>
      <c r="L351" s="249"/>
      <c r="M351" s="256"/>
      <c r="N351" s="256"/>
      <c r="O351" s="249"/>
      <c r="P351" s="242"/>
      <c r="Q351" s="67" t="s">
        <v>498</v>
      </c>
      <c r="R351" s="94" t="s">
        <v>499</v>
      </c>
      <c r="S351" s="94" t="s">
        <v>41</v>
      </c>
      <c r="T351" s="50">
        <v>896.4</v>
      </c>
      <c r="U351" s="72" t="s">
        <v>64</v>
      </c>
      <c r="V351" s="50">
        <v>0</v>
      </c>
      <c r="W351" s="256"/>
      <c r="X351" s="256"/>
      <c r="Y351" s="256"/>
      <c r="Z351" s="249"/>
      <c r="AA351" s="256"/>
      <c r="AB351" s="256"/>
      <c r="AC351" s="233"/>
      <c r="AD351" s="277"/>
    </row>
    <row r="352" spans="1:30" s="97" customFormat="1" ht="52.5" customHeight="1" x14ac:dyDescent="0.3">
      <c r="A352" s="256"/>
      <c r="B352" s="249"/>
      <c r="C352" s="368"/>
      <c r="D352" s="368"/>
      <c r="E352" s="368"/>
      <c r="F352" s="368"/>
      <c r="G352" s="249"/>
      <c r="H352" s="371"/>
      <c r="I352" s="249"/>
      <c r="J352" s="95"/>
      <c r="K352" s="95"/>
      <c r="L352" s="249"/>
      <c r="M352" s="256"/>
      <c r="N352" s="256"/>
      <c r="O352" s="249"/>
      <c r="P352" s="242"/>
      <c r="Q352" s="67" t="s">
        <v>500</v>
      </c>
      <c r="R352" s="94" t="s">
        <v>501</v>
      </c>
      <c r="S352" s="94" t="s">
        <v>41</v>
      </c>
      <c r="T352" s="50">
        <v>1084.6400000000001</v>
      </c>
      <c r="U352" s="72" t="s">
        <v>64</v>
      </c>
      <c r="V352" s="50">
        <v>188.24000000000012</v>
      </c>
      <c r="W352" s="256"/>
      <c r="X352" s="256"/>
      <c r="Y352" s="256"/>
      <c r="Z352" s="249"/>
      <c r="AA352" s="256"/>
      <c r="AB352" s="256"/>
      <c r="AC352" s="233"/>
      <c r="AD352" s="277"/>
    </row>
    <row r="353" spans="1:30" s="97" customFormat="1" ht="52.5" customHeight="1" x14ac:dyDescent="0.3">
      <c r="A353" s="256"/>
      <c r="B353" s="249"/>
      <c r="C353" s="368"/>
      <c r="D353" s="368"/>
      <c r="E353" s="368"/>
      <c r="F353" s="368"/>
      <c r="G353" s="249"/>
      <c r="H353" s="371"/>
      <c r="I353" s="249"/>
      <c r="J353" s="95"/>
      <c r="K353" s="95"/>
      <c r="L353" s="249"/>
      <c r="M353" s="256"/>
      <c r="N353" s="256"/>
      <c r="O353" s="249"/>
      <c r="P353" s="242"/>
      <c r="Q353" s="67" t="s">
        <v>502</v>
      </c>
      <c r="R353" s="94" t="s">
        <v>503</v>
      </c>
      <c r="S353" s="94" t="s">
        <v>41</v>
      </c>
      <c r="T353" s="50">
        <v>546.65</v>
      </c>
      <c r="U353" s="72" t="s">
        <v>64</v>
      </c>
      <c r="V353" s="50">
        <v>0</v>
      </c>
      <c r="W353" s="256"/>
      <c r="X353" s="256"/>
      <c r="Y353" s="256"/>
      <c r="Z353" s="249"/>
      <c r="AA353" s="256"/>
      <c r="AB353" s="256"/>
      <c r="AC353" s="233"/>
      <c r="AD353" s="277"/>
    </row>
    <row r="354" spans="1:30" s="97" customFormat="1" ht="52.5" customHeight="1" x14ac:dyDescent="0.3">
      <c r="A354" s="256"/>
      <c r="B354" s="249"/>
      <c r="C354" s="368"/>
      <c r="D354" s="368"/>
      <c r="E354" s="368"/>
      <c r="F354" s="368"/>
      <c r="G354" s="249"/>
      <c r="H354" s="371"/>
      <c r="I354" s="249"/>
      <c r="J354" s="95"/>
      <c r="K354" s="95"/>
      <c r="L354" s="249"/>
      <c r="M354" s="256"/>
      <c r="N354" s="256"/>
      <c r="O354" s="249"/>
      <c r="P354" s="242"/>
      <c r="Q354" s="67" t="s">
        <v>504</v>
      </c>
      <c r="R354" s="94" t="s">
        <v>505</v>
      </c>
      <c r="S354" s="94" t="s">
        <v>41</v>
      </c>
      <c r="T354" s="50">
        <v>661.45</v>
      </c>
      <c r="U354" s="72" t="s">
        <v>64</v>
      </c>
      <c r="V354" s="50">
        <v>114.80000000000007</v>
      </c>
      <c r="W354" s="256"/>
      <c r="X354" s="256"/>
      <c r="Y354" s="256"/>
      <c r="Z354" s="249"/>
      <c r="AA354" s="256"/>
      <c r="AB354" s="256"/>
      <c r="AC354" s="233"/>
      <c r="AD354" s="277"/>
    </row>
    <row r="355" spans="1:30" s="97" customFormat="1" ht="52.5" customHeight="1" x14ac:dyDescent="0.3">
      <c r="A355" s="256"/>
      <c r="B355" s="249"/>
      <c r="C355" s="368"/>
      <c r="D355" s="368"/>
      <c r="E355" s="368"/>
      <c r="F355" s="368"/>
      <c r="G355" s="249"/>
      <c r="H355" s="371"/>
      <c r="I355" s="249"/>
      <c r="J355" s="95"/>
      <c r="K355" s="95"/>
      <c r="L355" s="249"/>
      <c r="M355" s="256"/>
      <c r="N355" s="256"/>
      <c r="O355" s="249"/>
      <c r="P355" s="242"/>
      <c r="Q355" s="67" t="s">
        <v>506</v>
      </c>
      <c r="R355" s="94" t="s">
        <v>507</v>
      </c>
      <c r="S355" s="94" t="s">
        <v>41</v>
      </c>
      <c r="T355" s="50">
        <v>339.28</v>
      </c>
      <c r="U355" s="72" t="s">
        <v>64</v>
      </c>
      <c r="V355" s="50">
        <v>0</v>
      </c>
      <c r="W355" s="256"/>
      <c r="X355" s="256"/>
      <c r="Y355" s="256"/>
      <c r="Z355" s="249"/>
      <c r="AA355" s="256"/>
      <c r="AB355" s="256"/>
      <c r="AC355" s="233"/>
      <c r="AD355" s="277"/>
    </row>
    <row r="356" spans="1:30" s="97" customFormat="1" ht="52.5" customHeight="1" x14ac:dyDescent="0.3">
      <c r="A356" s="256"/>
      <c r="B356" s="249"/>
      <c r="C356" s="368"/>
      <c r="D356" s="368"/>
      <c r="E356" s="368"/>
      <c r="F356" s="368"/>
      <c r="G356" s="249"/>
      <c r="H356" s="371"/>
      <c r="I356" s="249"/>
      <c r="J356" s="95"/>
      <c r="K356" s="95"/>
      <c r="L356" s="249"/>
      <c r="M356" s="256"/>
      <c r="N356" s="256"/>
      <c r="O356" s="249"/>
      <c r="P356" s="242"/>
      <c r="Q356" s="67" t="s">
        <v>508</v>
      </c>
      <c r="R356" s="94" t="s">
        <v>509</v>
      </c>
      <c r="S356" s="94" t="s">
        <v>41</v>
      </c>
      <c r="T356" s="50">
        <v>410.53</v>
      </c>
      <c r="U356" s="72" t="s">
        <v>64</v>
      </c>
      <c r="V356" s="50">
        <v>71.25</v>
      </c>
      <c r="W356" s="256"/>
      <c r="X356" s="256"/>
      <c r="Y356" s="256"/>
      <c r="Z356" s="249"/>
      <c r="AA356" s="256"/>
      <c r="AB356" s="256"/>
      <c r="AC356" s="233"/>
      <c r="AD356" s="277"/>
    </row>
    <row r="357" spans="1:30" s="97" customFormat="1" ht="52.5" customHeight="1" x14ac:dyDescent="0.3">
      <c r="A357" s="256"/>
      <c r="B357" s="249"/>
      <c r="C357" s="368"/>
      <c r="D357" s="368"/>
      <c r="E357" s="368"/>
      <c r="F357" s="368"/>
      <c r="G357" s="249"/>
      <c r="H357" s="371"/>
      <c r="I357" s="249"/>
      <c r="J357" s="95"/>
      <c r="K357" s="95"/>
      <c r="L357" s="249"/>
      <c r="M357" s="256"/>
      <c r="N357" s="256"/>
      <c r="O357" s="249"/>
      <c r="P357" s="242"/>
      <c r="Q357" s="67" t="s">
        <v>510</v>
      </c>
      <c r="R357" s="94" t="s">
        <v>511</v>
      </c>
      <c r="S357" s="94" t="s">
        <v>41</v>
      </c>
      <c r="T357" s="50">
        <v>1215.25</v>
      </c>
      <c r="U357" s="72" t="s">
        <v>64</v>
      </c>
      <c r="V357" s="50">
        <v>0</v>
      </c>
      <c r="W357" s="256"/>
      <c r="X357" s="256"/>
      <c r="Y357" s="256"/>
      <c r="Z357" s="249"/>
      <c r="AA357" s="256"/>
      <c r="AB357" s="256"/>
      <c r="AC357" s="233"/>
      <c r="AD357" s="277"/>
    </row>
    <row r="358" spans="1:30" s="97" customFormat="1" ht="52.5" customHeight="1" x14ac:dyDescent="0.3">
      <c r="A358" s="256"/>
      <c r="B358" s="249"/>
      <c r="C358" s="368"/>
      <c r="D358" s="368"/>
      <c r="E358" s="368"/>
      <c r="F358" s="368"/>
      <c r="G358" s="249"/>
      <c r="H358" s="371"/>
      <c r="I358" s="249"/>
      <c r="J358" s="95"/>
      <c r="K358" s="95"/>
      <c r="L358" s="249"/>
      <c r="M358" s="256"/>
      <c r="N358" s="256"/>
      <c r="O358" s="249"/>
      <c r="P358" s="242"/>
      <c r="Q358" s="67" t="s">
        <v>512</v>
      </c>
      <c r="R358" s="94" t="s">
        <v>513</v>
      </c>
      <c r="S358" s="94" t="s">
        <v>41</v>
      </c>
      <c r="T358" s="50">
        <v>1470.46</v>
      </c>
      <c r="U358" s="72" t="s">
        <v>64</v>
      </c>
      <c r="V358" s="50">
        <v>255.21000000000004</v>
      </c>
      <c r="W358" s="256"/>
      <c r="X358" s="256"/>
      <c r="Y358" s="256"/>
      <c r="Z358" s="249"/>
      <c r="AA358" s="256"/>
      <c r="AB358" s="256"/>
      <c r="AC358" s="233"/>
      <c r="AD358" s="277"/>
    </row>
    <row r="359" spans="1:30" s="97" customFormat="1" ht="52.5" customHeight="1" x14ac:dyDescent="0.3">
      <c r="A359" s="256"/>
      <c r="B359" s="249"/>
      <c r="C359" s="368"/>
      <c r="D359" s="368"/>
      <c r="E359" s="368"/>
      <c r="F359" s="368"/>
      <c r="G359" s="249"/>
      <c r="H359" s="371"/>
      <c r="I359" s="249"/>
      <c r="J359" s="95"/>
      <c r="K359" s="95"/>
      <c r="L359" s="249"/>
      <c r="M359" s="256"/>
      <c r="N359" s="256"/>
      <c r="O359" s="249"/>
      <c r="P359" s="242"/>
      <c r="Q359" s="67" t="s">
        <v>514</v>
      </c>
      <c r="R359" s="94" t="s">
        <v>515</v>
      </c>
      <c r="S359" s="94" t="s">
        <v>41</v>
      </c>
      <c r="T359" s="50">
        <v>807.91</v>
      </c>
      <c r="U359" s="72" t="s">
        <v>64</v>
      </c>
      <c r="V359" s="50">
        <v>0</v>
      </c>
      <c r="W359" s="256"/>
      <c r="X359" s="256"/>
      <c r="Y359" s="256"/>
      <c r="Z359" s="249"/>
      <c r="AA359" s="256"/>
      <c r="AB359" s="256"/>
      <c r="AC359" s="233"/>
      <c r="AD359" s="277"/>
    </row>
    <row r="360" spans="1:30" s="97" customFormat="1" ht="52.5" customHeight="1" x14ac:dyDescent="0.3">
      <c r="A360" s="241"/>
      <c r="B360" s="236"/>
      <c r="C360" s="369"/>
      <c r="D360" s="369"/>
      <c r="E360" s="369"/>
      <c r="F360" s="369"/>
      <c r="G360" s="236"/>
      <c r="H360" s="372"/>
      <c r="I360" s="236"/>
      <c r="J360" s="95"/>
      <c r="K360" s="95"/>
      <c r="L360" s="236"/>
      <c r="M360" s="241"/>
      <c r="N360" s="241"/>
      <c r="O360" s="236"/>
      <c r="P360" s="242"/>
      <c r="Q360" s="67" t="s">
        <v>516</v>
      </c>
      <c r="R360" s="94" t="s">
        <v>517</v>
      </c>
      <c r="S360" s="94" t="s">
        <v>41</v>
      </c>
      <c r="T360" s="50">
        <v>977.56</v>
      </c>
      <c r="U360" s="72" t="s">
        <v>64</v>
      </c>
      <c r="V360" s="50">
        <v>169.64999999999998</v>
      </c>
      <c r="W360" s="241"/>
      <c r="X360" s="241"/>
      <c r="Y360" s="241"/>
      <c r="Z360" s="236"/>
      <c r="AA360" s="241"/>
      <c r="AB360" s="241"/>
      <c r="AC360" s="233"/>
      <c r="AD360" s="278"/>
    </row>
    <row r="361" spans="1:30" ht="47.25" customHeight="1" x14ac:dyDescent="0.25">
      <c r="A361" s="228" t="s">
        <v>408</v>
      </c>
      <c r="B361" s="226" t="s">
        <v>293</v>
      </c>
      <c r="C361" s="260" t="s">
        <v>359</v>
      </c>
      <c r="D361" s="260" t="s">
        <v>447</v>
      </c>
      <c r="E361" s="260" t="s">
        <v>72</v>
      </c>
      <c r="F361" s="260" t="s">
        <v>448</v>
      </c>
      <c r="G361" s="264"/>
      <c r="H361" s="246" t="s">
        <v>449</v>
      </c>
      <c r="I361" s="226" t="s">
        <v>450</v>
      </c>
      <c r="J361" s="15"/>
      <c r="K361" s="15"/>
      <c r="L361" s="226" t="s">
        <v>451</v>
      </c>
      <c r="M361" s="228" t="s">
        <v>171</v>
      </c>
      <c r="N361" s="228" t="s">
        <v>34</v>
      </c>
      <c r="O361" s="226" t="s">
        <v>60</v>
      </c>
      <c r="P361" s="242" t="s">
        <v>61</v>
      </c>
      <c r="Q361" s="67" t="s">
        <v>452</v>
      </c>
      <c r="R361" s="53" t="s">
        <v>453</v>
      </c>
      <c r="S361" s="56" t="s">
        <v>79</v>
      </c>
      <c r="T361" s="50">
        <v>209.96</v>
      </c>
      <c r="U361" s="72" t="s">
        <v>64</v>
      </c>
      <c r="V361" s="50">
        <v>0</v>
      </c>
      <c r="W361" s="239">
        <v>44854</v>
      </c>
      <c r="X361" s="237"/>
      <c r="Y361" s="226" t="s">
        <v>454</v>
      </c>
      <c r="Z361" s="226" t="s">
        <v>455</v>
      </c>
      <c r="AA361" s="226" t="s">
        <v>456</v>
      </c>
      <c r="AB361" s="237"/>
      <c r="AC361" s="233" t="s">
        <v>457</v>
      </c>
      <c r="AD361" s="276" t="s">
        <v>70</v>
      </c>
    </row>
    <row r="362" spans="1:30" ht="47.25" customHeight="1" x14ac:dyDescent="0.25">
      <c r="A362" s="244"/>
      <c r="B362" s="243"/>
      <c r="C362" s="261"/>
      <c r="D362" s="261"/>
      <c r="E362" s="261"/>
      <c r="F362" s="261"/>
      <c r="G362" s="423"/>
      <c r="H362" s="247"/>
      <c r="I362" s="243"/>
      <c r="J362" s="15"/>
      <c r="K362" s="15"/>
      <c r="L362" s="243"/>
      <c r="M362" s="244"/>
      <c r="N362" s="244"/>
      <c r="O362" s="243"/>
      <c r="P362" s="242"/>
      <c r="Q362" s="67" t="s">
        <v>458</v>
      </c>
      <c r="R362" s="53" t="s">
        <v>459</v>
      </c>
      <c r="S362" s="56" t="s">
        <v>79</v>
      </c>
      <c r="T362" s="50">
        <v>254.06</v>
      </c>
      <c r="U362" s="72" t="s">
        <v>64</v>
      </c>
      <c r="V362" s="50">
        <v>44.099999999999994</v>
      </c>
      <c r="W362" s="244"/>
      <c r="X362" s="245"/>
      <c r="Y362" s="244"/>
      <c r="Z362" s="243"/>
      <c r="AA362" s="244"/>
      <c r="AB362" s="245"/>
      <c r="AC362" s="233"/>
      <c r="AD362" s="277"/>
    </row>
    <row r="363" spans="1:30" ht="47.25" customHeight="1" x14ac:dyDescent="0.25">
      <c r="A363" s="244"/>
      <c r="B363" s="243"/>
      <c r="C363" s="262"/>
      <c r="D363" s="261"/>
      <c r="E363" s="262"/>
      <c r="F363" s="262"/>
      <c r="G363" s="423"/>
      <c r="H363" s="247"/>
      <c r="I363" s="243"/>
      <c r="J363" s="15"/>
      <c r="K363" s="15"/>
      <c r="L363" s="243"/>
      <c r="M363" s="244"/>
      <c r="N363" s="244"/>
      <c r="O363" s="243"/>
      <c r="P363" s="242"/>
      <c r="Q363" s="67" t="s">
        <v>460</v>
      </c>
      <c r="R363" s="53" t="s">
        <v>461</v>
      </c>
      <c r="S363" s="56" t="s">
        <v>79</v>
      </c>
      <c r="T363" s="50">
        <v>128.12</v>
      </c>
      <c r="U363" s="72" t="s">
        <v>64</v>
      </c>
      <c r="V363" s="50">
        <v>0</v>
      </c>
      <c r="W363" s="244"/>
      <c r="X363" s="245"/>
      <c r="Y363" s="244"/>
      <c r="Z363" s="243"/>
      <c r="AA363" s="244"/>
      <c r="AB363" s="245"/>
      <c r="AC363" s="233"/>
      <c r="AD363" s="277"/>
    </row>
    <row r="364" spans="1:30" ht="47.25" customHeight="1" x14ac:dyDescent="0.25">
      <c r="A364" s="244"/>
      <c r="B364" s="243"/>
      <c r="C364" s="260" t="s">
        <v>421</v>
      </c>
      <c r="D364" s="261"/>
      <c r="E364" s="260" t="s">
        <v>422</v>
      </c>
      <c r="F364" s="260" t="s">
        <v>448</v>
      </c>
      <c r="G364" s="423"/>
      <c r="H364" s="247"/>
      <c r="I364" s="243"/>
      <c r="J364" s="15"/>
      <c r="K364" s="15"/>
      <c r="L364" s="243"/>
      <c r="M364" s="244"/>
      <c r="N364" s="244"/>
      <c r="O364" s="243"/>
      <c r="P364" s="242"/>
      <c r="Q364" s="67" t="s">
        <v>462</v>
      </c>
      <c r="R364" s="53" t="s">
        <v>463</v>
      </c>
      <c r="S364" s="56" t="s">
        <v>79</v>
      </c>
      <c r="T364" s="50">
        <v>155.01</v>
      </c>
      <c r="U364" s="72" t="s">
        <v>64</v>
      </c>
      <c r="V364" s="50">
        <v>26.889999999999986</v>
      </c>
      <c r="W364" s="244"/>
      <c r="X364" s="245"/>
      <c r="Y364" s="244"/>
      <c r="Z364" s="243"/>
      <c r="AA364" s="244"/>
      <c r="AB364" s="245"/>
      <c r="AC364" s="233"/>
      <c r="AD364" s="277"/>
    </row>
    <row r="365" spans="1:30" ht="47.25" customHeight="1" x14ac:dyDescent="0.25">
      <c r="A365" s="244"/>
      <c r="B365" s="243"/>
      <c r="C365" s="261"/>
      <c r="D365" s="261"/>
      <c r="E365" s="261"/>
      <c r="F365" s="261"/>
      <c r="G365" s="423"/>
      <c r="H365" s="247"/>
      <c r="I365" s="243"/>
      <c r="J365" s="15"/>
      <c r="K365" s="15"/>
      <c r="L365" s="243"/>
      <c r="M365" s="244"/>
      <c r="N365" s="244"/>
      <c r="O365" s="243"/>
      <c r="P365" s="242"/>
      <c r="Q365" s="67" t="s">
        <v>464</v>
      </c>
      <c r="R365" s="53" t="s">
        <v>465</v>
      </c>
      <c r="S365" s="56" t="s">
        <v>79</v>
      </c>
      <c r="T365" s="50">
        <v>83.27</v>
      </c>
      <c r="U365" s="72" t="s">
        <v>64</v>
      </c>
      <c r="V365" s="50">
        <v>0</v>
      </c>
      <c r="W365" s="244"/>
      <c r="X365" s="245"/>
      <c r="Y365" s="244"/>
      <c r="Z365" s="243"/>
      <c r="AA365" s="244"/>
      <c r="AB365" s="245"/>
      <c r="AC365" s="233"/>
      <c r="AD365" s="277"/>
    </row>
    <row r="366" spans="1:30" ht="47.25" customHeight="1" x14ac:dyDescent="0.25">
      <c r="A366" s="244"/>
      <c r="B366" s="243"/>
      <c r="C366" s="262"/>
      <c r="D366" s="262"/>
      <c r="E366" s="262"/>
      <c r="F366" s="262"/>
      <c r="G366" s="423"/>
      <c r="H366" s="248"/>
      <c r="I366" s="227"/>
      <c r="J366" s="15"/>
      <c r="K366" s="15"/>
      <c r="L366" s="243"/>
      <c r="M366" s="244"/>
      <c r="N366" s="244"/>
      <c r="O366" s="243"/>
      <c r="P366" s="242"/>
      <c r="Q366" s="67" t="s">
        <v>466</v>
      </c>
      <c r="R366" s="53" t="s">
        <v>467</v>
      </c>
      <c r="S366" s="56" t="s">
        <v>79</v>
      </c>
      <c r="T366" s="50">
        <v>100.76</v>
      </c>
      <c r="U366" s="72" t="s">
        <v>64</v>
      </c>
      <c r="V366" s="50">
        <v>17.490000000000009</v>
      </c>
      <c r="W366" s="244"/>
      <c r="X366" s="245"/>
      <c r="Y366" s="244"/>
      <c r="Z366" s="243"/>
      <c r="AA366" s="244"/>
      <c r="AB366" s="245"/>
      <c r="AC366" s="233"/>
      <c r="AD366" s="277"/>
    </row>
    <row r="367" spans="1:30" ht="47.25" customHeight="1" x14ac:dyDescent="0.25">
      <c r="A367" s="244"/>
      <c r="B367" s="243"/>
      <c r="C367" s="260" t="s">
        <v>359</v>
      </c>
      <c r="D367" s="260" t="s">
        <v>468</v>
      </c>
      <c r="E367" s="260" t="s">
        <v>72</v>
      </c>
      <c r="F367" s="260" t="s">
        <v>469</v>
      </c>
      <c r="G367" s="423"/>
      <c r="H367" s="291" t="s">
        <v>470</v>
      </c>
      <c r="I367" s="226" t="s">
        <v>471</v>
      </c>
      <c r="J367" s="15"/>
      <c r="K367" s="15"/>
      <c r="L367" s="243"/>
      <c r="M367" s="244"/>
      <c r="N367" s="244"/>
      <c r="O367" s="243"/>
      <c r="P367" s="242"/>
      <c r="Q367" s="67" t="s">
        <v>472</v>
      </c>
      <c r="R367" s="53" t="s">
        <v>473</v>
      </c>
      <c r="S367" s="56" t="s">
        <v>79</v>
      </c>
      <c r="T367" s="50">
        <v>696.42</v>
      </c>
      <c r="U367" s="72" t="s">
        <v>64</v>
      </c>
      <c r="V367" s="50">
        <v>0</v>
      </c>
      <c r="W367" s="244"/>
      <c r="X367" s="245"/>
      <c r="Y367" s="244"/>
      <c r="Z367" s="243"/>
      <c r="AA367" s="244"/>
      <c r="AB367" s="245"/>
      <c r="AC367" s="233"/>
      <c r="AD367" s="277"/>
    </row>
    <row r="368" spans="1:30" ht="47.25" customHeight="1" x14ac:dyDescent="0.25">
      <c r="A368" s="244"/>
      <c r="B368" s="243"/>
      <c r="C368" s="261"/>
      <c r="D368" s="261"/>
      <c r="E368" s="261"/>
      <c r="F368" s="261"/>
      <c r="G368" s="423"/>
      <c r="H368" s="291"/>
      <c r="I368" s="243"/>
      <c r="J368" s="15"/>
      <c r="K368" s="15"/>
      <c r="L368" s="243"/>
      <c r="M368" s="244"/>
      <c r="N368" s="244"/>
      <c r="O368" s="243"/>
      <c r="P368" s="242"/>
      <c r="Q368" s="67" t="s">
        <v>474</v>
      </c>
      <c r="R368" s="53" t="s">
        <v>475</v>
      </c>
      <c r="S368" s="56" t="s">
        <v>79</v>
      </c>
      <c r="T368" s="50">
        <v>842.67</v>
      </c>
      <c r="U368" s="72" t="s">
        <v>64</v>
      </c>
      <c r="V368" s="50">
        <v>146.25</v>
      </c>
      <c r="W368" s="244"/>
      <c r="X368" s="245"/>
      <c r="Y368" s="244"/>
      <c r="Z368" s="243"/>
      <c r="AA368" s="244"/>
      <c r="AB368" s="245"/>
      <c r="AC368" s="233"/>
      <c r="AD368" s="277"/>
    </row>
    <row r="369" spans="1:30" ht="47.25" customHeight="1" x14ac:dyDescent="0.25">
      <c r="A369" s="244"/>
      <c r="B369" s="243"/>
      <c r="C369" s="261"/>
      <c r="D369" s="261"/>
      <c r="E369" s="261"/>
      <c r="F369" s="261"/>
      <c r="G369" s="423"/>
      <c r="H369" s="291"/>
      <c r="I369" s="243"/>
      <c r="J369" s="15"/>
      <c r="K369" s="15"/>
      <c r="L369" s="243"/>
      <c r="M369" s="244"/>
      <c r="N369" s="244"/>
      <c r="O369" s="243"/>
      <c r="P369" s="242"/>
      <c r="Q369" s="67" t="s">
        <v>476</v>
      </c>
      <c r="R369" s="53" t="s">
        <v>477</v>
      </c>
      <c r="S369" s="56" t="s">
        <v>79</v>
      </c>
      <c r="T369" s="50">
        <v>455.84</v>
      </c>
      <c r="U369" s="72" t="s">
        <v>64</v>
      </c>
      <c r="V369" s="50">
        <v>0</v>
      </c>
      <c r="W369" s="244"/>
      <c r="X369" s="245"/>
      <c r="Y369" s="244"/>
      <c r="Z369" s="243"/>
      <c r="AA369" s="244"/>
      <c r="AB369" s="245"/>
      <c r="AC369" s="233"/>
      <c r="AD369" s="277"/>
    </row>
    <row r="370" spans="1:30" ht="47.25" customHeight="1" x14ac:dyDescent="0.25">
      <c r="A370" s="244"/>
      <c r="B370" s="243"/>
      <c r="C370" s="261"/>
      <c r="D370" s="261"/>
      <c r="E370" s="261"/>
      <c r="F370" s="261"/>
      <c r="G370" s="423"/>
      <c r="H370" s="291" t="s">
        <v>478</v>
      </c>
      <c r="I370" s="234" t="s">
        <v>479</v>
      </c>
      <c r="J370" s="15"/>
      <c r="K370" s="15"/>
      <c r="L370" s="243"/>
      <c r="M370" s="244"/>
      <c r="N370" s="244"/>
      <c r="O370" s="243"/>
      <c r="P370" s="242"/>
      <c r="Q370" s="67" t="s">
        <v>480</v>
      </c>
      <c r="R370" s="53" t="s">
        <v>481</v>
      </c>
      <c r="S370" s="56" t="s">
        <v>79</v>
      </c>
      <c r="T370" s="50">
        <v>551.57000000000005</v>
      </c>
      <c r="U370" s="72" t="s">
        <v>64</v>
      </c>
      <c r="V370" s="50">
        <v>95.730000000000075</v>
      </c>
      <c r="W370" s="244"/>
      <c r="X370" s="245"/>
      <c r="Y370" s="244"/>
      <c r="Z370" s="243"/>
      <c r="AA370" s="244"/>
      <c r="AB370" s="245"/>
      <c r="AC370" s="233"/>
      <c r="AD370" s="277"/>
    </row>
    <row r="371" spans="1:30" ht="47.25" customHeight="1" x14ac:dyDescent="0.25">
      <c r="A371" s="244"/>
      <c r="B371" s="243"/>
      <c r="C371" s="261"/>
      <c r="D371" s="261"/>
      <c r="E371" s="261"/>
      <c r="F371" s="261"/>
      <c r="G371" s="423"/>
      <c r="H371" s="291"/>
      <c r="I371" s="234"/>
      <c r="J371" s="15"/>
      <c r="K371" s="15"/>
      <c r="L371" s="243"/>
      <c r="M371" s="244"/>
      <c r="N371" s="244"/>
      <c r="O371" s="243"/>
      <c r="P371" s="242"/>
      <c r="Q371" s="67" t="s">
        <v>482</v>
      </c>
      <c r="R371" s="53" t="s">
        <v>483</v>
      </c>
      <c r="S371" s="56" t="s">
        <v>79</v>
      </c>
      <c r="T371" s="89">
        <v>364.7</v>
      </c>
      <c r="U371" s="72" t="s">
        <v>64</v>
      </c>
      <c r="V371" s="50">
        <v>0</v>
      </c>
      <c r="W371" s="244"/>
      <c r="X371" s="245"/>
      <c r="Y371" s="244"/>
      <c r="Z371" s="243"/>
      <c r="AA371" s="244"/>
      <c r="AB371" s="245"/>
      <c r="AC371" s="233"/>
      <c r="AD371" s="277"/>
    </row>
    <row r="372" spans="1:30" ht="47.25" customHeight="1" x14ac:dyDescent="0.25">
      <c r="A372" s="244"/>
      <c r="B372" s="243"/>
      <c r="C372" s="262"/>
      <c r="D372" s="262"/>
      <c r="E372" s="262"/>
      <c r="F372" s="262"/>
      <c r="G372" s="423"/>
      <c r="H372" s="291"/>
      <c r="I372" s="234"/>
      <c r="J372" s="15"/>
      <c r="K372" s="15"/>
      <c r="L372" s="243"/>
      <c r="M372" s="244"/>
      <c r="N372" s="244"/>
      <c r="O372" s="243"/>
      <c r="P372" s="242"/>
      <c r="Q372" s="67" t="s">
        <v>484</v>
      </c>
      <c r="R372" s="53" t="s">
        <v>485</v>
      </c>
      <c r="S372" s="56" t="s">
        <v>79</v>
      </c>
      <c r="T372" s="50">
        <v>441.28</v>
      </c>
      <c r="U372" s="72" t="s">
        <v>64</v>
      </c>
      <c r="V372" s="89">
        <v>76.579999999999984</v>
      </c>
      <c r="W372" s="244"/>
      <c r="X372" s="245"/>
      <c r="Y372" s="244"/>
      <c r="Z372" s="243"/>
      <c r="AA372" s="244"/>
      <c r="AB372" s="245"/>
      <c r="AC372" s="233"/>
      <c r="AD372" s="277"/>
    </row>
    <row r="373" spans="1:30" ht="47.25" customHeight="1" x14ac:dyDescent="0.25">
      <c r="A373" s="244"/>
      <c r="B373" s="243"/>
      <c r="C373" s="260" t="s">
        <v>421</v>
      </c>
      <c r="D373" s="260" t="s">
        <v>468</v>
      </c>
      <c r="E373" s="260" t="s">
        <v>72</v>
      </c>
      <c r="F373" s="260" t="s">
        <v>469</v>
      </c>
      <c r="G373" s="423"/>
      <c r="H373" s="291" t="s">
        <v>470</v>
      </c>
      <c r="I373" s="234" t="s">
        <v>471</v>
      </c>
      <c r="J373" s="15"/>
      <c r="K373" s="15"/>
      <c r="L373" s="243"/>
      <c r="M373" s="244"/>
      <c r="N373" s="244"/>
      <c r="O373" s="243"/>
      <c r="P373" s="242"/>
      <c r="Q373" s="67" t="s">
        <v>486</v>
      </c>
      <c r="R373" s="53" t="s">
        <v>487</v>
      </c>
      <c r="S373" s="56" t="s">
        <v>79</v>
      </c>
      <c r="T373" s="50">
        <v>942.68</v>
      </c>
      <c r="U373" s="72" t="s">
        <v>64</v>
      </c>
      <c r="V373" s="50">
        <v>0</v>
      </c>
      <c r="W373" s="244"/>
      <c r="X373" s="245"/>
      <c r="Y373" s="244"/>
      <c r="Z373" s="243"/>
      <c r="AA373" s="244"/>
      <c r="AB373" s="245"/>
      <c r="AC373" s="233"/>
      <c r="AD373" s="277"/>
    </row>
    <row r="374" spans="1:30" ht="47.25" customHeight="1" x14ac:dyDescent="0.25">
      <c r="A374" s="244"/>
      <c r="B374" s="243"/>
      <c r="C374" s="261"/>
      <c r="D374" s="261"/>
      <c r="E374" s="261"/>
      <c r="F374" s="261"/>
      <c r="G374" s="423"/>
      <c r="H374" s="291"/>
      <c r="I374" s="234"/>
      <c r="J374" s="15"/>
      <c r="K374" s="15"/>
      <c r="L374" s="243"/>
      <c r="M374" s="244"/>
      <c r="N374" s="244"/>
      <c r="O374" s="243"/>
      <c r="P374" s="242"/>
      <c r="Q374" s="67" t="s">
        <v>488</v>
      </c>
      <c r="R374" s="53" t="s">
        <v>489</v>
      </c>
      <c r="S374" s="56" t="s">
        <v>79</v>
      </c>
      <c r="T374" s="50">
        <v>1140.6500000000001</v>
      </c>
      <c r="U374" s="72" t="s">
        <v>64</v>
      </c>
      <c r="V374" s="50">
        <v>197.97000000000014</v>
      </c>
      <c r="W374" s="244"/>
      <c r="X374" s="245"/>
      <c r="Y374" s="244"/>
      <c r="Z374" s="243"/>
      <c r="AA374" s="244"/>
      <c r="AB374" s="245"/>
      <c r="AC374" s="233"/>
      <c r="AD374" s="277"/>
    </row>
    <row r="375" spans="1:30" ht="47.25" customHeight="1" x14ac:dyDescent="0.25">
      <c r="A375" s="244"/>
      <c r="B375" s="243"/>
      <c r="C375" s="261"/>
      <c r="D375" s="261"/>
      <c r="E375" s="261"/>
      <c r="F375" s="261"/>
      <c r="G375" s="423"/>
      <c r="H375" s="291"/>
      <c r="I375" s="234"/>
      <c r="J375" s="15"/>
      <c r="K375" s="15"/>
      <c r="L375" s="243"/>
      <c r="M375" s="244"/>
      <c r="N375" s="244"/>
      <c r="O375" s="243"/>
      <c r="P375" s="242"/>
      <c r="Q375" s="67" t="s">
        <v>490</v>
      </c>
      <c r="R375" s="53" t="s">
        <v>491</v>
      </c>
      <c r="S375" s="56" t="s">
        <v>79</v>
      </c>
      <c r="T375" s="50">
        <v>565.21</v>
      </c>
      <c r="U375" s="72" t="s">
        <v>64</v>
      </c>
      <c r="V375" s="50">
        <v>0</v>
      </c>
      <c r="W375" s="244"/>
      <c r="X375" s="245"/>
      <c r="Y375" s="244"/>
      <c r="Z375" s="243"/>
      <c r="AA375" s="244"/>
      <c r="AB375" s="245"/>
      <c r="AC375" s="233"/>
      <c r="AD375" s="277"/>
    </row>
    <row r="376" spans="1:30" ht="47.25" customHeight="1" x14ac:dyDescent="0.25">
      <c r="A376" s="244"/>
      <c r="B376" s="243"/>
      <c r="C376" s="261"/>
      <c r="D376" s="261"/>
      <c r="E376" s="261"/>
      <c r="F376" s="261"/>
      <c r="G376" s="423"/>
      <c r="H376" s="246" t="s">
        <v>478</v>
      </c>
      <c r="I376" s="243" t="s">
        <v>479</v>
      </c>
      <c r="J376" s="15"/>
      <c r="K376" s="15"/>
      <c r="L376" s="243"/>
      <c r="M376" s="244"/>
      <c r="N376" s="244"/>
      <c r="O376" s="243"/>
      <c r="P376" s="242"/>
      <c r="Q376" s="67" t="s">
        <v>492</v>
      </c>
      <c r="R376" s="53" t="s">
        <v>493</v>
      </c>
      <c r="S376" s="56" t="s">
        <v>79</v>
      </c>
      <c r="T376" s="50">
        <v>683.91</v>
      </c>
      <c r="U376" s="72" t="s">
        <v>64</v>
      </c>
      <c r="V376" s="50">
        <v>118.69999999999993</v>
      </c>
      <c r="W376" s="244"/>
      <c r="X376" s="245"/>
      <c r="Y376" s="244"/>
      <c r="Z376" s="243"/>
      <c r="AA376" s="244"/>
      <c r="AB376" s="245"/>
      <c r="AC376" s="233"/>
      <c r="AD376" s="277"/>
    </row>
    <row r="377" spans="1:30" ht="47.25" customHeight="1" x14ac:dyDescent="0.25">
      <c r="A377" s="244"/>
      <c r="B377" s="243"/>
      <c r="C377" s="261"/>
      <c r="D377" s="261"/>
      <c r="E377" s="261"/>
      <c r="F377" s="261"/>
      <c r="G377" s="423"/>
      <c r="H377" s="247"/>
      <c r="I377" s="243"/>
      <c r="J377" s="15"/>
      <c r="K377" s="15"/>
      <c r="L377" s="243"/>
      <c r="M377" s="244"/>
      <c r="N377" s="244"/>
      <c r="O377" s="243"/>
      <c r="P377" s="242"/>
      <c r="Q377" s="67" t="s">
        <v>494</v>
      </c>
      <c r="R377" s="53" t="s">
        <v>495</v>
      </c>
      <c r="S377" s="56" t="s">
        <v>79</v>
      </c>
      <c r="T377" s="50">
        <v>435.22</v>
      </c>
      <c r="U377" s="72" t="s">
        <v>64</v>
      </c>
      <c r="V377" s="50">
        <v>0</v>
      </c>
      <c r="W377" s="244"/>
      <c r="X377" s="245"/>
      <c r="Y377" s="244"/>
      <c r="Z377" s="243"/>
      <c r="AA377" s="244"/>
      <c r="AB377" s="245"/>
      <c r="AC377" s="233"/>
      <c r="AD377" s="277"/>
    </row>
    <row r="378" spans="1:30" ht="47.25" customHeight="1" x14ac:dyDescent="0.25">
      <c r="A378" s="244"/>
      <c r="B378" s="243"/>
      <c r="C378" s="261"/>
      <c r="D378" s="261"/>
      <c r="E378" s="261"/>
      <c r="F378" s="261"/>
      <c r="G378" s="423"/>
      <c r="H378" s="247"/>
      <c r="I378" s="243"/>
      <c r="J378" s="15"/>
      <c r="K378" s="15"/>
      <c r="L378" s="243"/>
      <c r="M378" s="244"/>
      <c r="N378" s="244"/>
      <c r="O378" s="243"/>
      <c r="P378" s="242"/>
      <c r="Q378" s="67" t="s">
        <v>496</v>
      </c>
      <c r="R378" s="53" t="s">
        <v>497</v>
      </c>
      <c r="S378" s="56" t="s">
        <v>79</v>
      </c>
      <c r="T378" s="50">
        <v>526.61</v>
      </c>
      <c r="U378" s="72" t="s">
        <v>64</v>
      </c>
      <c r="V378" s="50">
        <v>91.389999999999986</v>
      </c>
      <c r="W378" s="244"/>
      <c r="X378" s="245"/>
      <c r="Y378" s="244"/>
      <c r="Z378" s="243"/>
      <c r="AA378" s="244"/>
      <c r="AB378" s="245"/>
      <c r="AC378" s="233"/>
      <c r="AD378" s="277"/>
    </row>
    <row r="379" spans="1:30" ht="47.25" customHeight="1" x14ac:dyDescent="0.25">
      <c r="A379" s="244"/>
      <c r="B379" s="243"/>
      <c r="C379" s="261"/>
      <c r="D379" s="261"/>
      <c r="E379" s="261"/>
      <c r="F379" s="261"/>
      <c r="G379" s="423"/>
      <c r="H379" s="247"/>
      <c r="I379" s="243"/>
      <c r="J379" s="15"/>
      <c r="K379" s="15"/>
      <c r="L379" s="243"/>
      <c r="M379" s="244"/>
      <c r="N379" s="244"/>
      <c r="O379" s="243"/>
      <c r="P379" s="242"/>
      <c r="Q379" s="67" t="s">
        <v>498</v>
      </c>
      <c r="R379" s="53" t="s">
        <v>499</v>
      </c>
      <c r="S379" s="56" t="s">
        <v>79</v>
      </c>
      <c r="T379" s="50">
        <v>915.69</v>
      </c>
      <c r="U379" s="72" t="s">
        <v>64</v>
      </c>
      <c r="V379" s="50">
        <v>0</v>
      </c>
      <c r="W379" s="244"/>
      <c r="X379" s="245"/>
      <c r="Y379" s="244"/>
      <c r="Z379" s="243"/>
      <c r="AA379" s="244"/>
      <c r="AB379" s="245"/>
      <c r="AC379" s="233"/>
      <c r="AD379" s="277"/>
    </row>
    <row r="380" spans="1:30" ht="47.25" customHeight="1" x14ac:dyDescent="0.25">
      <c r="A380" s="244"/>
      <c r="B380" s="243"/>
      <c r="C380" s="261"/>
      <c r="D380" s="261"/>
      <c r="E380" s="261"/>
      <c r="F380" s="261"/>
      <c r="G380" s="423"/>
      <c r="H380" s="247"/>
      <c r="I380" s="243"/>
      <c r="J380" s="15"/>
      <c r="K380" s="15"/>
      <c r="L380" s="243"/>
      <c r="M380" s="244"/>
      <c r="N380" s="244"/>
      <c r="O380" s="243"/>
      <c r="P380" s="242"/>
      <c r="Q380" s="67" t="s">
        <v>500</v>
      </c>
      <c r="R380" s="53" t="s">
        <v>501</v>
      </c>
      <c r="S380" s="56" t="s">
        <v>79</v>
      </c>
      <c r="T380" s="50">
        <v>1107.98</v>
      </c>
      <c r="U380" s="72" t="s">
        <v>64</v>
      </c>
      <c r="V380" s="50">
        <v>192.28999999999996</v>
      </c>
      <c r="W380" s="244"/>
      <c r="X380" s="245"/>
      <c r="Y380" s="244"/>
      <c r="Z380" s="243"/>
      <c r="AA380" s="244"/>
      <c r="AB380" s="245"/>
      <c r="AC380" s="233"/>
      <c r="AD380" s="277"/>
    </row>
    <row r="381" spans="1:30" ht="47.25" customHeight="1" x14ac:dyDescent="0.25">
      <c r="A381" s="244"/>
      <c r="B381" s="243"/>
      <c r="C381" s="261"/>
      <c r="D381" s="261"/>
      <c r="E381" s="261"/>
      <c r="F381" s="261"/>
      <c r="G381" s="423"/>
      <c r="H381" s="247"/>
      <c r="I381" s="243"/>
      <c r="J381" s="15"/>
      <c r="K381" s="15"/>
      <c r="L381" s="243"/>
      <c r="M381" s="244"/>
      <c r="N381" s="244"/>
      <c r="O381" s="243"/>
      <c r="P381" s="242"/>
      <c r="Q381" s="67" t="s">
        <v>502</v>
      </c>
      <c r="R381" s="53" t="s">
        <v>503</v>
      </c>
      <c r="S381" s="56" t="s">
        <v>79</v>
      </c>
      <c r="T381" s="50">
        <v>558.41</v>
      </c>
      <c r="U381" s="72" t="s">
        <v>64</v>
      </c>
      <c r="V381" s="50">
        <v>0</v>
      </c>
      <c r="W381" s="244"/>
      <c r="X381" s="245"/>
      <c r="Y381" s="244"/>
      <c r="Z381" s="243"/>
      <c r="AA381" s="244"/>
      <c r="AB381" s="245"/>
      <c r="AC381" s="233"/>
      <c r="AD381" s="277"/>
    </row>
    <row r="382" spans="1:30" ht="47.25" customHeight="1" x14ac:dyDescent="0.25">
      <c r="A382" s="244"/>
      <c r="B382" s="243"/>
      <c r="C382" s="261"/>
      <c r="D382" s="261"/>
      <c r="E382" s="261"/>
      <c r="F382" s="261"/>
      <c r="G382" s="423"/>
      <c r="H382" s="247"/>
      <c r="I382" s="243"/>
      <c r="J382" s="15"/>
      <c r="K382" s="15"/>
      <c r="L382" s="243"/>
      <c r="M382" s="244"/>
      <c r="N382" s="244"/>
      <c r="O382" s="243"/>
      <c r="P382" s="242"/>
      <c r="Q382" s="67" t="s">
        <v>504</v>
      </c>
      <c r="R382" s="53" t="s">
        <v>505</v>
      </c>
      <c r="S382" s="56" t="s">
        <v>79</v>
      </c>
      <c r="T382" s="50">
        <v>675.68</v>
      </c>
      <c r="U382" s="72" t="s">
        <v>64</v>
      </c>
      <c r="V382" s="50">
        <v>117.26999999999998</v>
      </c>
      <c r="W382" s="244"/>
      <c r="X382" s="245"/>
      <c r="Y382" s="244"/>
      <c r="Z382" s="243"/>
      <c r="AA382" s="244"/>
      <c r="AB382" s="245"/>
      <c r="AC382" s="233"/>
      <c r="AD382" s="277"/>
    </row>
    <row r="383" spans="1:30" ht="47.25" customHeight="1" x14ac:dyDescent="0.25">
      <c r="A383" s="244"/>
      <c r="B383" s="243"/>
      <c r="C383" s="261"/>
      <c r="D383" s="261"/>
      <c r="E383" s="261"/>
      <c r="F383" s="261"/>
      <c r="G383" s="423"/>
      <c r="H383" s="247"/>
      <c r="I383" s="243"/>
      <c r="J383" s="15"/>
      <c r="K383" s="15"/>
      <c r="L383" s="243"/>
      <c r="M383" s="244"/>
      <c r="N383" s="244"/>
      <c r="O383" s="243"/>
      <c r="P383" s="242"/>
      <c r="Q383" s="67" t="s">
        <v>518</v>
      </c>
      <c r="R383" s="53" t="s">
        <v>507</v>
      </c>
      <c r="S383" s="56" t="s">
        <v>79</v>
      </c>
      <c r="T383" s="50">
        <v>346.58</v>
      </c>
      <c r="U383" s="72" t="s">
        <v>64</v>
      </c>
      <c r="V383" s="50">
        <v>0</v>
      </c>
      <c r="W383" s="244"/>
      <c r="X383" s="245"/>
      <c r="Y383" s="244"/>
      <c r="Z383" s="243"/>
      <c r="AA383" s="244"/>
      <c r="AB383" s="245"/>
      <c r="AC383" s="233"/>
      <c r="AD383" s="277"/>
    </row>
    <row r="384" spans="1:30" ht="47.25" customHeight="1" x14ac:dyDescent="0.25">
      <c r="A384" s="244"/>
      <c r="B384" s="243"/>
      <c r="C384" s="261"/>
      <c r="D384" s="261"/>
      <c r="E384" s="261"/>
      <c r="F384" s="261"/>
      <c r="G384" s="423"/>
      <c r="H384" s="247"/>
      <c r="I384" s="243"/>
      <c r="J384" s="15"/>
      <c r="K384" s="15"/>
      <c r="L384" s="243"/>
      <c r="M384" s="244"/>
      <c r="N384" s="244"/>
      <c r="O384" s="243"/>
      <c r="P384" s="242"/>
      <c r="Q384" s="67" t="s">
        <v>508</v>
      </c>
      <c r="R384" s="53" t="s">
        <v>509</v>
      </c>
      <c r="S384" s="56" t="s">
        <v>79</v>
      </c>
      <c r="T384" s="50">
        <v>419.36</v>
      </c>
      <c r="U384" s="72" t="s">
        <v>64</v>
      </c>
      <c r="V384" s="50">
        <v>72.78000000000003</v>
      </c>
      <c r="W384" s="244"/>
      <c r="X384" s="245"/>
      <c r="Y384" s="244"/>
      <c r="Z384" s="243"/>
      <c r="AA384" s="244"/>
      <c r="AB384" s="245"/>
      <c r="AC384" s="233"/>
      <c r="AD384" s="277"/>
    </row>
    <row r="385" spans="1:30" ht="47.25" customHeight="1" x14ac:dyDescent="0.25">
      <c r="A385" s="244"/>
      <c r="B385" s="243"/>
      <c r="C385" s="261"/>
      <c r="D385" s="261"/>
      <c r="E385" s="261"/>
      <c r="F385" s="261"/>
      <c r="G385" s="423"/>
      <c r="H385" s="247"/>
      <c r="I385" s="243"/>
      <c r="J385" s="15"/>
      <c r="K385" s="15"/>
      <c r="L385" s="243"/>
      <c r="M385" s="244"/>
      <c r="N385" s="244"/>
      <c r="O385" s="243"/>
      <c r="P385" s="242"/>
      <c r="Q385" s="67" t="s">
        <v>510</v>
      </c>
      <c r="R385" s="53" t="s">
        <v>511</v>
      </c>
      <c r="S385" s="56" t="s">
        <v>79</v>
      </c>
      <c r="T385" s="89">
        <v>1241.4000000000001</v>
      </c>
      <c r="U385" s="72" t="s">
        <v>64</v>
      </c>
      <c r="V385" s="50">
        <v>0</v>
      </c>
      <c r="W385" s="244"/>
      <c r="X385" s="245"/>
      <c r="Y385" s="244"/>
      <c r="Z385" s="243"/>
      <c r="AA385" s="244"/>
      <c r="AB385" s="245"/>
      <c r="AC385" s="233"/>
      <c r="AD385" s="277"/>
    </row>
    <row r="386" spans="1:30" ht="47.25" customHeight="1" x14ac:dyDescent="0.25">
      <c r="A386" s="244"/>
      <c r="B386" s="243"/>
      <c r="C386" s="261"/>
      <c r="D386" s="261"/>
      <c r="E386" s="261"/>
      <c r="F386" s="261"/>
      <c r="G386" s="423"/>
      <c r="H386" s="247"/>
      <c r="I386" s="243"/>
      <c r="J386" s="15"/>
      <c r="K386" s="15"/>
      <c r="L386" s="243"/>
      <c r="M386" s="244"/>
      <c r="N386" s="244"/>
      <c r="O386" s="243"/>
      <c r="P386" s="242"/>
      <c r="Q386" s="67" t="s">
        <v>512</v>
      </c>
      <c r="R386" s="53" t="s">
        <v>513</v>
      </c>
      <c r="S386" s="56" t="s">
        <v>79</v>
      </c>
      <c r="T386" s="50">
        <v>1502.1</v>
      </c>
      <c r="U386" s="72" t="s">
        <v>64</v>
      </c>
      <c r="V386" s="89">
        <v>260.69999999999982</v>
      </c>
      <c r="W386" s="244"/>
      <c r="X386" s="245"/>
      <c r="Y386" s="244"/>
      <c r="Z386" s="243"/>
      <c r="AA386" s="244"/>
      <c r="AB386" s="245"/>
      <c r="AC386" s="233"/>
      <c r="AD386" s="277"/>
    </row>
    <row r="387" spans="1:30" ht="47.25" customHeight="1" x14ac:dyDescent="0.25">
      <c r="A387" s="244"/>
      <c r="B387" s="243"/>
      <c r="C387" s="261"/>
      <c r="D387" s="261"/>
      <c r="E387" s="261"/>
      <c r="F387" s="261"/>
      <c r="G387" s="423"/>
      <c r="H387" s="247"/>
      <c r="I387" s="243"/>
      <c r="J387" s="15"/>
      <c r="K387" s="15"/>
      <c r="L387" s="243"/>
      <c r="M387" s="244"/>
      <c r="N387" s="244"/>
      <c r="O387" s="243"/>
      <c r="P387" s="242"/>
      <c r="Q387" s="67" t="s">
        <v>514</v>
      </c>
      <c r="R387" s="53" t="s">
        <v>515</v>
      </c>
      <c r="S387" s="56" t="s">
        <v>79</v>
      </c>
      <c r="T387" s="50">
        <v>825.29</v>
      </c>
      <c r="U387" s="72" t="s">
        <v>64</v>
      </c>
      <c r="V387" s="50">
        <v>0</v>
      </c>
      <c r="W387" s="244"/>
      <c r="X387" s="245"/>
      <c r="Y387" s="244"/>
      <c r="Z387" s="243"/>
      <c r="AA387" s="244"/>
      <c r="AB387" s="245"/>
      <c r="AC387" s="233"/>
      <c r="AD387" s="277"/>
    </row>
    <row r="388" spans="1:30" ht="47.25" customHeight="1" x14ac:dyDescent="0.25">
      <c r="A388" s="229"/>
      <c r="B388" s="227"/>
      <c r="C388" s="262"/>
      <c r="D388" s="262"/>
      <c r="E388" s="262"/>
      <c r="F388" s="262"/>
      <c r="G388" s="275"/>
      <c r="H388" s="248"/>
      <c r="I388" s="227"/>
      <c r="J388" s="15"/>
      <c r="K388" s="15"/>
      <c r="L388" s="227"/>
      <c r="M388" s="229"/>
      <c r="N388" s="229"/>
      <c r="O388" s="227"/>
      <c r="P388" s="242"/>
      <c r="Q388" s="67" t="s">
        <v>516</v>
      </c>
      <c r="R388" s="53" t="s">
        <v>517</v>
      </c>
      <c r="S388" s="56" t="s">
        <v>79</v>
      </c>
      <c r="T388" s="50">
        <v>998.59</v>
      </c>
      <c r="U388" s="72" t="s">
        <v>64</v>
      </c>
      <c r="V388" s="50">
        <v>173.30000000000007</v>
      </c>
      <c r="W388" s="229"/>
      <c r="X388" s="238"/>
      <c r="Y388" s="229"/>
      <c r="Z388" s="227"/>
      <c r="AA388" s="229"/>
      <c r="AB388" s="238"/>
      <c r="AC388" s="233"/>
      <c r="AD388" s="278"/>
    </row>
    <row r="389" spans="1:30" s="97" customFormat="1" ht="44.25" customHeight="1" x14ac:dyDescent="0.3">
      <c r="A389" s="255" t="s">
        <v>408</v>
      </c>
      <c r="B389" s="235" t="s">
        <v>293</v>
      </c>
      <c r="C389" s="367" t="s">
        <v>359</v>
      </c>
      <c r="D389" s="367" t="s">
        <v>447</v>
      </c>
      <c r="E389" s="367" t="s">
        <v>72</v>
      </c>
      <c r="F389" s="367" t="s">
        <v>448</v>
      </c>
      <c r="G389" s="235"/>
      <c r="H389" s="370" t="s">
        <v>449</v>
      </c>
      <c r="I389" s="235" t="s">
        <v>450</v>
      </c>
      <c r="J389" s="95"/>
      <c r="K389" s="95"/>
      <c r="L389" s="235" t="s">
        <v>451</v>
      </c>
      <c r="M389" s="255" t="s">
        <v>171</v>
      </c>
      <c r="N389" s="255" t="s">
        <v>34</v>
      </c>
      <c r="O389" s="235" t="s">
        <v>60</v>
      </c>
      <c r="P389" s="242" t="s">
        <v>61</v>
      </c>
      <c r="Q389" s="67" t="s">
        <v>452</v>
      </c>
      <c r="R389" s="94" t="s">
        <v>453</v>
      </c>
      <c r="S389" s="102" t="s">
        <v>80</v>
      </c>
      <c r="T389" s="50">
        <v>225.12</v>
      </c>
      <c r="U389" s="72" t="s">
        <v>64</v>
      </c>
      <c r="V389" s="50">
        <v>0</v>
      </c>
      <c r="W389" s="420">
        <v>44958</v>
      </c>
      <c r="X389" s="255"/>
      <c r="Y389" s="235" t="s">
        <v>454</v>
      </c>
      <c r="Z389" s="235" t="s">
        <v>455</v>
      </c>
      <c r="AA389" s="235" t="s">
        <v>456</v>
      </c>
      <c r="AB389" s="255"/>
      <c r="AC389" s="233" t="s">
        <v>457</v>
      </c>
      <c r="AD389" s="276" t="s">
        <v>70</v>
      </c>
    </row>
    <row r="390" spans="1:30" s="97" customFormat="1" ht="44.25" customHeight="1" x14ac:dyDescent="0.3">
      <c r="A390" s="256"/>
      <c r="B390" s="249"/>
      <c r="C390" s="368"/>
      <c r="D390" s="368"/>
      <c r="E390" s="368"/>
      <c r="F390" s="368"/>
      <c r="G390" s="249"/>
      <c r="H390" s="371"/>
      <c r="I390" s="249"/>
      <c r="J390" s="95"/>
      <c r="K390" s="95"/>
      <c r="L390" s="249"/>
      <c r="M390" s="256"/>
      <c r="N390" s="256"/>
      <c r="O390" s="249"/>
      <c r="P390" s="242"/>
      <c r="Q390" s="67" t="s">
        <v>458</v>
      </c>
      <c r="R390" s="94" t="s">
        <v>459</v>
      </c>
      <c r="S390" s="102" t="s">
        <v>80</v>
      </c>
      <c r="T390" s="89">
        <v>272.39999999999998</v>
      </c>
      <c r="U390" s="72" t="s">
        <v>64</v>
      </c>
      <c r="V390" s="89">
        <v>47.279999999999973</v>
      </c>
      <c r="W390" s="256"/>
      <c r="X390" s="256"/>
      <c r="Y390" s="256"/>
      <c r="Z390" s="249"/>
      <c r="AA390" s="256"/>
      <c r="AB390" s="256"/>
      <c r="AC390" s="233"/>
      <c r="AD390" s="277"/>
    </row>
    <row r="391" spans="1:30" s="97" customFormat="1" ht="44.25" customHeight="1" x14ac:dyDescent="0.3">
      <c r="A391" s="256"/>
      <c r="B391" s="249"/>
      <c r="C391" s="369"/>
      <c r="D391" s="368"/>
      <c r="E391" s="369"/>
      <c r="F391" s="369"/>
      <c r="G391" s="249"/>
      <c r="H391" s="371"/>
      <c r="I391" s="249"/>
      <c r="J391" s="95"/>
      <c r="K391" s="95"/>
      <c r="L391" s="249"/>
      <c r="M391" s="256"/>
      <c r="N391" s="256"/>
      <c r="O391" s="249"/>
      <c r="P391" s="242"/>
      <c r="Q391" s="67" t="s">
        <v>460</v>
      </c>
      <c r="R391" s="94" t="s">
        <v>461</v>
      </c>
      <c r="S391" s="102" t="s">
        <v>80</v>
      </c>
      <c r="T391" s="50">
        <v>137.37</v>
      </c>
      <c r="U391" s="72" t="s">
        <v>64</v>
      </c>
      <c r="V391" s="50">
        <v>0</v>
      </c>
      <c r="W391" s="256"/>
      <c r="X391" s="256"/>
      <c r="Y391" s="256"/>
      <c r="Z391" s="249"/>
      <c r="AA391" s="256"/>
      <c r="AB391" s="256"/>
      <c r="AC391" s="233"/>
      <c r="AD391" s="277"/>
    </row>
    <row r="392" spans="1:30" s="97" customFormat="1" ht="44.25" customHeight="1" x14ac:dyDescent="0.3">
      <c r="A392" s="256"/>
      <c r="B392" s="249"/>
      <c r="C392" s="367" t="s">
        <v>421</v>
      </c>
      <c r="D392" s="368"/>
      <c r="E392" s="367" t="s">
        <v>422</v>
      </c>
      <c r="F392" s="367" t="s">
        <v>448</v>
      </c>
      <c r="G392" s="249"/>
      <c r="H392" s="371"/>
      <c r="I392" s="249"/>
      <c r="J392" s="95"/>
      <c r="K392" s="95"/>
      <c r="L392" s="249"/>
      <c r="M392" s="256"/>
      <c r="N392" s="256"/>
      <c r="O392" s="249"/>
      <c r="P392" s="242"/>
      <c r="Q392" s="67" t="s">
        <v>462</v>
      </c>
      <c r="R392" s="94" t="s">
        <v>463</v>
      </c>
      <c r="S392" s="102" t="s">
        <v>80</v>
      </c>
      <c r="T392" s="89">
        <v>166.2</v>
      </c>
      <c r="U392" s="72" t="s">
        <v>64</v>
      </c>
      <c r="V392" s="89">
        <v>28.829999999999984</v>
      </c>
      <c r="W392" s="256"/>
      <c r="X392" s="256"/>
      <c r="Y392" s="256"/>
      <c r="Z392" s="249"/>
      <c r="AA392" s="256"/>
      <c r="AB392" s="256"/>
      <c r="AC392" s="233"/>
      <c r="AD392" s="277"/>
    </row>
    <row r="393" spans="1:30" s="97" customFormat="1" ht="44.25" customHeight="1" x14ac:dyDescent="0.3">
      <c r="A393" s="256"/>
      <c r="B393" s="249"/>
      <c r="C393" s="368"/>
      <c r="D393" s="368"/>
      <c r="E393" s="368"/>
      <c r="F393" s="368"/>
      <c r="G393" s="249"/>
      <c r="H393" s="371"/>
      <c r="I393" s="249"/>
      <c r="J393" s="95"/>
      <c r="K393" s="95"/>
      <c r="L393" s="249"/>
      <c r="M393" s="256"/>
      <c r="N393" s="256"/>
      <c r="O393" s="249"/>
      <c r="P393" s="242"/>
      <c r="Q393" s="67" t="s">
        <v>464</v>
      </c>
      <c r="R393" s="94" t="s">
        <v>465</v>
      </c>
      <c r="S393" s="102" t="s">
        <v>80</v>
      </c>
      <c r="T393" s="50">
        <v>89.28</v>
      </c>
      <c r="U393" s="72" t="s">
        <v>64</v>
      </c>
      <c r="V393" s="50">
        <v>0</v>
      </c>
      <c r="W393" s="256"/>
      <c r="X393" s="256"/>
      <c r="Y393" s="256"/>
      <c r="Z393" s="249"/>
      <c r="AA393" s="256"/>
      <c r="AB393" s="256"/>
      <c r="AC393" s="233"/>
      <c r="AD393" s="277"/>
    </row>
    <row r="394" spans="1:30" s="97" customFormat="1" ht="44.25" customHeight="1" x14ac:dyDescent="0.3">
      <c r="A394" s="256"/>
      <c r="B394" s="249"/>
      <c r="C394" s="369"/>
      <c r="D394" s="369"/>
      <c r="E394" s="369"/>
      <c r="F394" s="369"/>
      <c r="G394" s="249"/>
      <c r="H394" s="372"/>
      <c r="I394" s="236"/>
      <c r="J394" s="95"/>
      <c r="K394" s="95"/>
      <c r="L394" s="249"/>
      <c r="M394" s="256"/>
      <c r="N394" s="256"/>
      <c r="O394" s="249"/>
      <c r="P394" s="242"/>
      <c r="Q394" s="67" t="s">
        <v>466</v>
      </c>
      <c r="R394" s="94" t="s">
        <v>467</v>
      </c>
      <c r="S394" s="102" t="s">
        <v>80</v>
      </c>
      <c r="T394" s="50">
        <v>108.04</v>
      </c>
      <c r="U394" s="72" t="s">
        <v>64</v>
      </c>
      <c r="V394" s="50">
        <v>18.760000000000005</v>
      </c>
      <c r="W394" s="256"/>
      <c r="X394" s="256"/>
      <c r="Y394" s="256"/>
      <c r="Z394" s="249"/>
      <c r="AA394" s="256"/>
      <c r="AB394" s="256"/>
      <c r="AC394" s="233"/>
      <c r="AD394" s="277"/>
    </row>
    <row r="395" spans="1:30" s="97" customFormat="1" ht="44.25" customHeight="1" x14ac:dyDescent="0.3">
      <c r="A395" s="256"/>
      <c r="B395" s="249"/>
      <c r="C395" s="367" t="s">
        <v>359</v>
      </c>
      <c r="D395" s="367" t="s">
        <v>468</v>
      </c>
      <c r="E395" s="367" t="s">
        <v>72</v>
      </c>
      <c r="F395" s="367" t="s">
        <v>469</v>
      </c>
      <c r="G395" s="249"/>
      <c r="H395" s="376" t="s">
        <v>470</v>
      </c>
      <c r="I395" s="235" t="s">
        <v>471</v>
      </c>
      <c r="J395" s="95"/>
      <c r="K395" s="95"/>
      <c r="L395" s="249"/>
      <c r="M395" s="256"/>
      <c r="N395" s="256"/>
      <c r="O395" s="249"/>
      <c r="P395" s="242"/>
      <c r="Q395" s="67" t="s">
        <v>472</v>
      </c>
      <c r="R395" s="94" t="s">
        <v>473</v>
      </c>
      <c r="S395" s="102" t="s">
        <v>80</v>
      </c>
      <c r="T395" s="50">
        <v>746.69</v>
      </c>
      <c r="U395" s="72" t="s">
        <v>64</v>
      </c>
      <c r="V395" s="50">
        <v>0</v>
      </c>
      <c r="W395" s="256"/>
      <c r="X395" s="256"/>
      <c r="Y395" s="256"/>
      <c r="Z395" s="249"/>
      <c r="AA395" s="256"/>
      <c r="AB395" s="256"/>
      <c r="AC395" s="233"/>
      <c r="AD395" s="277"/>
    </row>
    <row r="396" spans="1:30" s="97" customFormat="1" ht="44.25" customHeight="1" x14ac:dyDescent="0.3">
      <c r="A396" s="256"/>
      <c r="B396" s="249"/>
      <c r="C396" s="368"/>
      <c r="D396" s="368"/>
      <c r="E396" s="368"/>
      <c r="F396" s="368"/>
      <c r="G396" s="249"/>
      <c r="H396" s="376"/>
      <c r="I396" s="249"/>
      <c r="J396" s="95"/>
      <c r="K396" s="95"/>
      <c r="L396" s="249"/>
      <c r="M396" s="256"/>
      <c r="N396" s="256"/>
      <c r="O396" s="249"/>
      <c r="P396" s="242"/>
      <c r="Q396" s="67" t="s">
        <v>474</v>
      </c>
      <c r="R396" s="94" t="s">
        <v>475</v>
      </c>
      <c r="S396" s="102" t="s">
        <v>80</v>
      </c>
      <c r="T396" s="50">
        <v>903.49</v>
      </c>
      <c r="U396" s="72" t="s">
        <v>64</v>
      </c>
      <c r="V396" s="50">
        <v>156.79999999999995</v>
      </c>
      <c r="W396" s="256"/>
      <c r="X396" s="256"/>
      <c r="Y396" s="256"/>
      <c r="Z396" s="249"/>
      <c r="AA396" s="256"/>
      <c r="AB396" s="256"/>
      <c r="AC396" s="233"/>
      <c r="AD396" s="277"/>
    </row>
    <row r="397" spans="1:30" s="97" customFormat="1" ht="44.25" customHeight="1" x14ac:dyDescent="0.3">
      <c r="A397" s="256"/>
      <c r="B397" s="249"/>
      <c r="C397" s="368"/>
      <c r="D397" s="368"/>
      <c r="E397" s="368"/>
      <c r="F397" s="368"/>
      <c r="G397" s="249"/>
      <c r="H397" s="376"/>
      <c r="I397" s="249"/>
      <c r="J397" s="95"/>
      <c r="K397" s="95"/>
      <c r="L397" s="249"/>
      <c r="M397" s="256"/>
      <c r="N397" s="256"/>
      <c r="O397" s="249"/>
      <c r="P397" s="242"/>
      <c r="Q397" s="67" t="s">
        <v>476</v>
      </c>
      <c r="R397" s="94" t="s">
        <v>477</v>
      </c>
      <c r="S397" s="102" t="s">
        <v>80</v>
      </c>
      <c r="T397" s="50">
        <v>488.74</v>
      </c>
      <c r="U397" s="72" t="s">
        <v>64</v>
      </c>
      <c r="V397" s="50">
        <v>0</v>
      </c>
      <c r="W397" s="256"/>
      <c r="X397" s="256"/>
      <c r="Y397" s="256"/>
      <c r="Z397" s="249"/>
      <c r="AA397" s="256"/>
      <c r="AB397" s="256"/>
      <c r="AC397" s="233"/>
      <c r="AD397" s="277"/>
    </row>
    <row r="398" spans="1:30" s="97" customFormat="1" ht="44.25" customHeight="1" x14ac:dyDescent="0.3">
      <c r="A398" s="256"/>
      <c r="B398" s="249"/>
      <c r="C398" s="368"/>
      <c r="D398" s="368"/>
      <c r="E398" s="368"/>
      <c r="F398" s="368"/>
      <c r="G398" s="249"/>
      <c r="H398" s="376" t="s">
        <v>478</v>
      </c>
      <c r="I398" s="280" t="s">
        <v>479</v>
      </c>
      <c r="J398" s="95"/>
      <c r="K398" s="95"/>
      <c r="L398" s="249"/>
      <c r="M398" s="256"/>
      <c r="N398" s="256"/>
      <c r="O398" s="249"/>
      <c r="P398" s="242"/>
      <c r="Q398" s="67" t="s">
        <v>480</v>
      </c>
      <c r="R398" s="94" t="s">
        <v>481</v>
      </c>
      <c r="S398" s="102" t="s">
        <v>80</v>
      </c>
      <c r="T398" s="50">
        <v>591.38</v>
      </c>
      <c r="U398" s="72" t="s">
        <v>64</v>
      </c>
      <c r="V398" s="50">
        <v>102.63999999999999</v>
      </c>
      <c r="W398" s="256"/>
      <c r="X398" s="256"/>
      <c r="Y398" s="256"/>
      <c r="Z398" s="249"/>
      <c r="AA398" s="256"/>
      <c r="AB398" s="256"/>
      <c r="AC398" s="233"/>
      <c r="AD398" s="277"/>
    </row>
    <row r="399" spans="1:30" s="97" customFormat="1" ht="44.25" customHeight="1" x14ac:dyDescent="0.3">
      <c r="A399" s="256"/>
      <c r="B399" s="249"/>
      <c r="C399" s="368"/>
      <c r="D399" s="368"/>
      <c r="E399" s="368"/>
      <c r="F399" s="368"/>
      <c r="G399" s="249"/>
      <c r="H399" s="376"/>
      <c r="I399" s="280"/>
      <c r="J399" s="95"/>
      <c r="K399" s="95"/>
      <c r="L399" s="249"/>
      <c r="M399" s="256"/>
      <c r="N399" s="256"/>
      <c r="O399" s="249"/>
      <c r="P399" s="242"/>
      <c r="Q399" s="67" t="s">
        <v>482</v>
      </c>
      <c r="R399" s="94" t="s">
        <v>483</v>
      </c>
      <c r="S399" s="102" t="s">
        <v>80</v>
      </c>
      <c r="T399" s="89">
        <v>391.03</v>
      </c>
      <c r="U399" s="72" t="s">
        <v>64</v>
      </c>
      <c r="V399" s="50">
        <v>0</v>
      </c>
      <c r="W399" s="256"/>
      <c r="X399" s="256"/>
      <c r="Y399" s="256"/>
      <c r="Z399" s="249"/>
      <c r="AA399" s="256"/>
      <c r="AB399" s="256"/>
      <c r="AC399" s="233"/>
      <c r="AD399" s="277"/>
    </row>
    <row r="400" spans="1:30" s="97" customFormat="1" ht="44.25" customHeight="1" x14ac:dyDescent="0.3">
      <c r="A400" s="256"/>
      <c r="B400" s="249"/>
      <c r="C400" s="369"/>
      <c r="D400" s="369"/>
      <c r="E400" s="369"/>
      <c r="F400" s="369"/>
      <c r="G400" s="249"/>
      <c r="H400" s="376"/>
      <c r="I400" s="280"/>
      <c r="J400" s="95"/>
      <c r="K400" s="95"/>
      <c r="L400" s="249"/>
      <c r="M400" s="256"/>
      <c r="N400" s="256"/>
      <c r="O400" s="249"/>
      <c r="P400" s="242"/>
      <c r="Q400" s="67" t="s">
        <v>484</v>
      </c>
      <c r="R400" s="94" t="s">
        <v>485</v>
      </c>
      <c r="S400" s="102" t="s">
        <v>80</v>
      </c>
      <c r="T400" s="50">
        <v>473.14</v>
      </c>
      <c r="U400" s="72" t="s">
        <v>64</v>
      </c>
      <c r="V400" s="89">
        <v>82.110000000000014</v>
      </c>
      <c r="W400" s="256"/>
      <c r="X400" s="256"/>
      <c r="Y400" s="256"/>
      <c r="Z400" s="249"/>
      <c r="AA400" s="256"/>
      <c r="AB400" s="256"/>
      <c r="AC400" s="233"/>
      <c r="AD400" s="277"/>
    </row>
    <row r="401" spans="1:30" s="97" customFormat="1" ht="44.25" customHeight="1" x14ac:dyDescent="0.3">
      <c r="A401" s="256"/>
      <c r="B401" s="249"/>
      <c r="C401" s="367" t="s">
        <v>421</v>
      </c>
      <c r="D401" s="367" t="s">
        <v>468</v>
      </c>
      <c r="E401" s="367" t="s">
        <v>72</v>
      </c>
      <c r="F401" s="367" t="s">
        <v>469</v>
      </c>
      <c r="G401" s="249"/>
      <c r="H401" s="376" t="s">
        <v>470</v>
      </c>
      <c r="I401" s="280" t="s">
        <v>471</v>
      </c>
      <c r="J401" s="95"/>
      <c r="K401" s="95"/>
      <c r="L401" s="249"/>
      <c r="M401" s="256"/>
      <c r="N401" s="256"/>
      <c r="O401" s="249"/>
      <c r="P401" s="242"/>
      <c r="Q401" s="67" t="s">
        <v>486</v>
      </c>
      <c r="R401" s="94" t="s">
        <v>487</v>
      </c>
      <c r="S401" s="102" t="s">
        <v>80</v>
      </c>
      <c r="T401" s="50">
        <v>1010.73</v>
      </c>
      <c r="U401" s="72" t="s">
        <v>64</v>
      </c>
      <c r="V401" s="50">
        <v>0</v>
      </c>
      <c r="W401" s="256"/>
      <c r="X401" s="256"/>
      <c r="Y401" s="256"/>
      <c r="Z401" s="249"/>
      <c r="AA401" s="256"/>
      <c r="AB401" s="256"/>
      <c r="AC401" s="233"/>
      <c r="AD401" s="277"/>
    </row>
    <row r="402" spans="1:30" s="97" customFormat="1" ht="44.25" customHeight="1" x14ac:dyDescent="0.3">
      <c r="A402" s="256"/>
      <c r="B402" s="249"/>
      <c r="C402" s="368"/>
      <c r="D402" s="368"/>
      <c r="E402" s="368"/>
      <c r="F402" s="368"/>
      <c r="G402" s="249"/>
      <c r="H402" s="376"/>
      <c r="I402" s="280"/>
      <c r="J402" s="95"/>
      <c r="K402" s="95"/>
      <c r="L402" s="249"/>
      <c r="M402" s="256"/>
      <c r="N402" s="256"/>
      <c r="O402" s="249"/>
      <c r="P402" s="242"/>
      <c r="Q402" s="67" t="s">
        <v>488</v>
      </c>
      <c r="R402" s="94" t="s">
        <v>489</v>
      </c>
      <c r="S402" s="102" t="s">
        <v>80</v>
      </c>
      <c r="T402" s="50">
        <v>1222.99</v>
      </c>
      <c r="U402" s="72" t="s">
        <v>64</v>
      </c>
      <c r="V402" s="50">
        <v>212.26</v>
      </c>
      <c r="W402" s="256"/>
      <c r="X402" s="256"/>
      <c r="Y402" s="256"/>
      <c r="Z402" s="249"/>
      <c r="AA402" s="256"/>
      <c r="AB402" s="256"/>
      <c r="AC402" s="233"/>
      <c r="AD402" s="277"/>
    </row>
    <row r="403" spans="1:30" s="97" customFormat="1" ht="44.25" customHeight="1" x14ac:dyDescent="0.3">
      <c r="A403" s="256"/>
      <c r="B403" s="249"/>
      <c r="C403" s="368"/>
      <c r="D403" s="368"/>
      <c r="E403" s="368"/>
      <c r="F403" s="368"/>
      <c r="G403" s="249"/>
      <c r="H403" s="376"/>
      <c r="I403" s="280"/>
      <c r="J403" s="95"/>
      <c r="K403" s="95"/>
      <c r="L403" s="249"/>
      <c r="M403" s="256"/>
      <c r="N403" s="256"/>
      <c r="O403" s="249"/>
      <c r="P403" s="242"/>
      <c r="Q403" s="67" t="s">
        <v>490</v>
      </c>
      <c r="R403" s="94" t="s">
        <v>491</v>
      </c>
      <c r="S403" s="102" t="s">
        <v>80</v>
      </c>
      <c r="T403" s="50">
        <v>606.01</v>
      </c>
      <c r="U403" s="72" t="s">
        <v>64</v>
      </c>
      <c r="V403" s="50">
        <v>0</v>
      </c>
      <c r="W403" s="256"/>
      <c r="X403" s="256"/>
      <c r="Y403" s="256"/>
      <c r="Z403" s="249"/>
      <c r="AA403" s="256"/>
      <c r="AB403" s="256"/>
      <c r="AC403" s="233"/>
      <c r="AD403" s="277"/>
    </row>
    <row r="404" spans="1:30" s="97" customFormat="1" ht="44.25" customHeight="1" x14ac:dyDescent="0.3">
      <c r="A404" s="256"/>
      <c r="B404" s="249"/>
      <c r="C404" s="368"/>
      <c r="D404" s="368"/>
      <c r="E404" s="368"/>
      <c r="F404" s="368"/>
      <c r="G404" s="249"/>
      <c r="H404" s="370" t="s">
        <v>478</v>
      </c>
      <c r="I404" s="249" t="s">
        <v>479</v>
      </c>
      <c r="J404" s="95"/>
      <c r="K404" s="95"/>
      <c r="L404" s="249"/>
      <c r="M404" s="256"/>
      <c r="N404" s="256"/>
      <c r="O404" s="249"/>
      <c r="P404" s="242"/>
      <c r="Q404" s="67" t="s">
        <v>492</v>
      </c>
      <c r="R404" s="94" t="s">
        <v>493</v>
      </c>
      <c r="S404" s="102" t="s">
        <v>80</v>
      </c>
      <c r="T404" s="50">
        <v>733.28</v>
      </c>
      <c r="U404" s="72" t="s">
        <v>64</v>
      </c>
      <c r="V404" s="50">
        <v>127.26999999999998</v>
      </c>
      <c r="W404" s="256"/>
      <c r="X404" s="256"/>
      <c r="Y404" s="256"/>
      <c r="Z404" s="249"/>
      <c r="AA404" s="256"/>
      <c r="AB404" s="256"/>
      <c r="AC404" s="233"/>
      <c r="AD404" s="277"/>
    </row>
    <row r="405" spans="1:30" s="97" customFormat="1" ht="44.25" customHeight="1" x14ac:dyDescent="0.3">
      <c r="A405" s="256"/>
      <c r="B405" s="249"/>
      <c r="C405" s="368"/>
      <c r="D405" s="368"/>
      <c r="E405" s="368"/>
      <c r="F405" s="368"/>
      <c r="G405" s="249"/>
      <c r="H405" s="371"/>
      <c r="I405" s="249"/>
      <c r="J405" s="95"/>
      <c r="K405" s="95"/>
      <c r="L405" s="249"/>
      <c r="M405" s="256"/>
      <c r="N405" s="256"/>
      <c r="O405" s="249"/>
      <c r="P405" s="242"/>
      <c r="Q405" s="67" t="s">
        <v>494</v>
      </c>
      <c r="R405" s="94" t="s">
        <v>495</v>
      </c>
      <c r="S405" s="102" t="s">
        <v>80</v>
      </c>
      <c r="T405" s="50">
        <v>466.63</v>
      </c>
      <c r="U405" s="72" t="s">
        <v>64</v>
      </c>
      <c r="V405" s="50">
        <v>0</v>
      </c>
      <c r="W405" s="256"/>
      <c r="X405" s="256"/>
      <c r="Y405" s="256"/>
      <c r="Z405" s="249"/>
      <c r="AA405" s="256"/>
      <c r="AB405" s="256"/>
      <c r="AC405" s="233"/>
      <c r="AD405" s="277"/>
    </row>
    <row r="406" spans="1:30" s="97" customFormat="1" ht="44.25" customHeight="1" x14ac:dyDescent="0.3">
      <c r="A406" s="256"/>
      <c r="B406" s="249"/>
      <c r="C406" s="368"/>
      <c r="D406" s="368"/>
      <c r="E406" s="368"/>
      <c r="F406" s="368"/>
      <c r="G406" s="249"/>
      <c r="H406" s="371"/>
      <c r="I406" s="249"/>
      <c r="J406" s="95"/>
      <c r="K406" s="95"/>
      <c r="L406" s="249"/>
      <c r="M406" s="256"/>
      <c r="N406" s="256"/>
      <c r="O406" s="249"/>
      <c r="P406" s="242"/>
      <c r="Q406" s="67" t="s">
        <v>496</v>
      </c>
      <c r="R406" s="94" t="s">
        <v>497</v>
      </c>
      <c r="S406" s="102" t="s">
        <v>80</v>
      </c>
      <c r="T406" s="50">
        <v>564.62</v>
      </c>
      <c r="U406" s="72" t="s">
        <v>64</v>
      </c>
      <c r="V406" s="50">
        <v>97.990000000000009</v>
      </c>
      <c r="W406" s="256"/>
      <c r="X406" s="256"/>
      <c r="Y406" s="256"/>
      <c r="Z406" s="249"/>
      <c r="AA406" s="256"/>
      <c r="AB406" s="256"/>
      <c r="AC406" s="233"/>
      <c r="AD406" s="277"/>
    </row>
    <row r="407" spans="1:30" s="97" customFormat="1" ht="44.25" customHeight="1" x14ac:dyDescent="0.3">
      <c r="A407" s="256"/>
      <c r="B407" s="249"/>
      <c r="C407" s="368"/>
      <c r="D407" s="368"/>
      <c r="E407" s="368"/>
      <c r="F407" s="368"/>
      <c r="G407" s="249"/>
      <c r="H407" s="371"/>
      <c r="I407" s="249"/>
      <c r="J407" s="95"/>
      <c r="K407" s="95"/>
      <c r="L407" s="249"/>
      <c r="M407" s="256"/>
      <c r="N407" s="256"/>
      <c r="O407" s="249"/>
      <c r="P407" s="242"/>
      <c r="Q407" s="67" t="s">
        <v>498</v>
      </c>
      <c r="R407" s="94" t="s">
        <v>499</v>
      </c>
      <c r="S407" s="102" t="s">
        <v>80</v>
      </c>
      <c r="T407" s="50">
        <v>981.78</v>
      </c>
      <c r="U407" s="72" t="s">
        <v>64</v>
      </c>
      <c r="V407" s="50">
        <v>0</v>
      </c>
      <c r="W407" s="256"/>
      <c r="X407" s="256"/>
      <c r="Y407" s="256"/>
      <c r="Z407" s="249"/>
      <c r="AA407" s="256"/>
      <c r="AB407" s="256"/>
      <c r="AC407" s="233"/>
      <c r="AD407" s="277"/>
    </row>
    <row r="408" spans="1:30" s="97" customFormat="1" ht="44.25" customHeight="1" x14ac:dyDescent="0.3">
      <c r="A408" s="256"/>
      <c r="B408" s="249"/>
      <c r="C408" s="368"/>
      <c r="D408" s="368"/>
      <c r="E408" s="368"/>
      <c r="F408" s="368"/>
      <c r="G408" s="249"/>
      <c r="H408" s="371"/>
      <c r="I408" s="249"/>
      <c r="J408" s="95"/>
      <c r="K408" s="95"/>
      <c r="L408" s="249"/>
      <c r="M408" s="256"/>
      <c r="N408" s="256"/>
      <c r="O408" s="249"/>
      <c r="P408" s="242"/>
      <c r="Q408" s="67" t="s">
        <v>500</v>
      </c>
      <c r="R408" s="94" t="s">
        <v>501</v>
      </c>
      <c r="S408" s="102" t="s">
        <v>80</v>
      </c>
      <c r="T408" s="50">
        <v>1187.95</v>
      </c>
      <c r="U408" s="72" t="s">
        <v>64</v>
      </c>
      <c r="V408" s="50">
        <v>206.17000000000007</v>
      </c>
      <c r="W408" s="256"/>
      <c r="X408" s="256"/>
      <c r="Y408" s="256"/>
      <c r="Z408" s="249"/>
      <c r="AA408" s="256"/>
      <c r="AB408" s="256"/>
      <c r="AC408" s="233"/>
      <c r="AD408" s="277"/>
    </row>
    <row r="409" spans="1:30" s="97" customFormat="1" ht="44.25" customHeight="1" x14ac:dyDescent="0.3">
      <c r="A409" s="256"/>
      <c r="B409" s="249"/>
      <c r="C409" s="368"/>
      <c r="D409" s="368"/>
      <c r="E409" s="368"/>
      <c r="F409" s="368"/>
      <c r="G409" s="249"/>
      <c r="H409" s="371"/>
      <c r="I409" s="249"/>
      <c r="J409" s="95"/>
      <c r="K409" s="95"/>
      <c r="L409" s="249"/>
      <c r="M409" s="256"/>
      <c r="N409" s="256"/>
      <c r="O409" s="249"/>
      <c r="P409" s="242"/>
      <c r="Q409" s="67" t="s">
        <v>502</v>
      </c>
      <c r="R409" s="94" t="s">
        <v>503</v>
      </c>
      <c r="S409" s="102" t="s">
        <v>80</v>
      </c>
      <c r="T409" s="50">
        <v>598.72</v>
      </c>
      <c r="U409" s="72" t="s">
        <v>64</v>
      </c>
      <c r="V409" s="50">
        <v>0</v>
      </c>
      <c r="W409" s="256"/>
      <c r="X409" s="256"/>
      <c r="Y409" s="256"/>
      <c r="Z409" s="249"/>
      <c r="AA409" s="256"/>
      <c r="AB409" s="256"/>
      <c r="AC409" s="233"/>
      <c r="AD409" s="277"/>
    </row>
    <row r="410" spans="1:30" s="97" customFormat="1" ht="44.25" customHeight="1" x14ac:dyDescent="0.3">
      <c r="A410" s="256"/>
      <c r="B410" s="249"/>
      <c r="C410" s="368"/>
      <c r="D410" s="368"/>
      <c r="E410" s="368"/>
      <c r="F410" s="368"/>
      <c r="G410" s="249"/>
      <c r="H410" s="371"/>
      <c r="I410" s="249"/>
      <c r="J410" s="95"/>
      <c r="K410" s="95"/>
      <c r="L410" s="249"/>
      <c r="M410" s="256"/>
      <c r="N410" s="256"/>
      <c r="O410" s="249"/>
      <c r="P410" s="242"/>
      <c r="Q410" s="67" t="s">
        <v>504</v>
      </c>
      <c r="R410" s="94" t="s">
        <v>505</v>
      </c>
      <c r="S410" s="102" t="s">
        <v>80</v>
      </c>
      <c r="T410" s="50">
        <v>724.45</v>
      </c>
      <c r="U410" s="72" t="s">
        <v>64</v>
      </c>
      <c r="V410" s="50">
        <v>125.73000000000002</v>
      </c>
      <c r="W410" s="256"/>
      <c r="X410" s="256"/>
      <c r="Y410" s="256"/>
      <c r="Z410" s="249"/>
      <c r="AA410" s="256"/>
      <c r="AB410" s="256"/>
      <c r="AC410" s="233"/>
      <c r="AD410" s="277"/>
    </row>
    <row r="411" spans="1:30" s="97" customFormat="1" ht="44.25" customHeight="1" x14ac:dyDescent="0.3">
      <c r="A411" s="256"/>
      <c r="B411" s="249"/>
      <c r="C411" s="368"/>
      <c r="D411" s="368"/>
      <c r="E411" s="368"/>
      <c r="F411" s="368"/>
      <c r="G411" s="249"/>
      <c r="H411" s="371"/>
      <c r="I411" s="249"/>
      <c r="J411" s="95"/>
      <c r="K411" s="95"/>
      <c r="L411" s="249"/>
      <c r="M411" s="256"/>
      <c r="N411" s="256"/>
      <c r="O411" s="249"/>
      <c r="P411" s="242"/>
      <c r="Q411" s="67" t="s">
        <v>518</v>
      </c>
      <c r="R411" s="94" t="s">
        <v>507</v>
      </c>
      <c r="S411" s="102" t="s">
        <v>80</v>
      </c>
      <c r="T411" s="89">
        <v>371.6</v>
      </c>
      <c r="U411" s="72" t="s">
        <v>64</v>
      </c>
      <c r="V411" s="50">
        <v>0</v>
      </c>
      <c r="W411" s="256"/>
      <c r="X411" s="256"/>
      <c r="Y411" s="256"/>
      <c r="Z411" s="249"/>
      <c r="AA411" s="256"/>
      <c r="AB411" s="256"/>
      <c r="AC411" s="233"/>
      <c r="AD411" s="277"/>
    </row>
    <row r="412" spans="1:30" s="97" customFormat="1" ht="44.25" customHeight="1" x14ac:dyDescent="0.3">
      <c r="A412" s="256"/>
      <c r="B412" s="249"/>
      <c r="C412" s="368"/>
      <c r="D412" s="368"/>
      <c r="E412" s="368"/>
      <c r="F412" s="368"/>
      <c r="G412" s="249"/>
      <c r="H412" s="371"/>
      <c r="I412" s="249"/>
      <c r="J412" s="95"/>
      <c r="K412" s="95"/>
      <c r="L412" s="249"/>
      <c r="M412" s="256"/>
      <c r="N412" s="256"/>
      <c r="O412" s="249"/>
      <c r="P412" s="242"/>
      <c r="Q412" s="67" t="s">
        <v>508</v>
      </c>
      <c r="R412" s="94" t="s">
        <v>509</v>
      </c>
      <c r="S412" s="102" t="s">
        <v>80</v>
      </c>
      <c r="T412" s="50">
        <v>449.63</v>
      </c>
      <c r="U412" s="72" t="s">
        <v>64</v>
      </c>
      <c r="V412" s="89">
        <v>78.029999999999973</v>
      </c>
      <c r="W412" s="256"/>
      <c r="X412" s="256"/>
      <c r="Y412" s="256"/>
      <c r="Z412" s="249"/>
      <c r="AA412" s="256"/>
      <c r="AB412" s="256"/>
      <c r="AC412" s="233"/>
      <c r="AD412" s="277"/>
    </row>
    <row r="413" spans="1:30" s="97" customFormat="1" ht="44.25" customHeight="1" x14ac:dyDescent="0.3">
      <c r="A413" s="256"/>
      <c r="B413" s="249"/>
      <c r="C413" s="368"/>
      <c r="D413" s="368"/>
      <c r="E413" s="368"/>
      <c r="F413" s="368"/>
      <c r="G413" s="249"/>
      <c r="H413" s="371"/>
      <c r="I413" s="249"/>
      <c r="J413" s="95"/>
      <c r="K413" s="95"/>
      <c r="L413" s="249"/>
      <c r="M413" s="256"/>
      <c r="N413" s="256"/>
      <c r="O413" s="249"/>
      <c r="P413" s="242"/>
      <c r="Q413" s="67" t="s">
        <v>510</v>
      </c>
      <c r="R413" s="94" t="s">
        <v>511</v>
      </c>
      <c r="S413" s="102" t="s">
        <v>80</v>
      </c>
      <c r="T413" s="89">
        <v>1331</v>
      </c>
      <c r="U413" s="72" t="s">
        <v>64</v>
      </c>
      <c r="V413" s="50">
        <v>0</v>
      </c>
      <c r="W413" s="256"/>
      <c r="X413" s="256"/>
      <c r="Y413" s="256"/>
      <c r="Z413" s="249"/>
      <c r="AA413" s="256"/>
      <c r="AB413" s="256"/>
      <c r="AC413" s="233"/>
      <c r="AD413" s="277"/>
    </row>
    <row r="414" spans="1:30" s="97" customFormat="1" ht="44.25" customHeight="1" x14ac:dyDescent="0.3">
      <c r="A414" s="256"/>
      <c r="B414" s="249"/>
      <c r="C414" s="368"/>
      <c r="D414" s="368"/>
      <c r="E414" s="368"/>
      <c r="F414" s="368"/>
      <c r="G414" s="249"/>
      <c r="H414" s="371"/>
      <c r="I414" s="249"/>
      <c r="J414" s="95"/>
      <c r="K414" s="95"/>
      <c r="L414" s="249"/>
      <c r="M414" s="256"/>
      <c r="N414" s="256"/>
      <c r="O414" s="249"/>
      <c r="P414" s="242"/>
      <c r="Q414" s="67" t="s">
        <v>512</v>
      </c>
      <c r="R414" s="94" t="s">
        <v>513</v>
      </c>
      <c r="S414" s="102" t="s">
        <v>80</v>
      </c>
      <c r="T414" s="50">
        <v>1610.52</v>
      </c>
      <c r="U414" s="72" t="s">
        <v>64</v>
      </c>
      <c r="V414" s="89">
        <v>279.52</v>
      </c>
      <c r="W414" s="256"/>
      <c r="X414" s="256"/>
      <c r="Y414" s="256"/>
      <c r="Z414" s="249"/>
      <c r="AA414" s="256"/>
      <c r="AB414" s="256"/>
      <c r="AC414" s="233"/>
      <c r="AD414" s="277"/>
    </row>
    <row r="415" spans="1:30" s="97" customFormat="1" ht="44.25" customHeight="1" x14ac:dyDescent="0.3">
      <c r="A415" s="256"/>
      <c r="B415" s="249"/>
      <c r="C415" s="368"/>
      <c r="D415" s="368"/>
      <c r="E415" s="368"/>
      <c r="F415" s="368"/>
      <c r="G415" s="249"/>
      <c r="H415" s="371"/>
      <c r="I415" s="249"/>
      <c r="J415" s="95"/>
      <c r="K415" s="95"/>
      <c r="L415" s="249"/>
      <c r="M415" s="256"/>
      <c r="N415" s="256"/>
      <c r="O415" s="249"/>
      <c r="P415" s="242"/>
      <c r="Q415" s="67" t="s">
        <v>514</v>
      </c>
      <c r="R415" s="94" t="s">
        <v>515</v>
      </c>
      <c r="S415" s="102" t="s">
        <v>80</v>
      </c>
      <c r="T415" s="50">
        <v>884.86</v>
      </c>
      <c r="U415" s="72" t="s">
        <v>64</v>
      </c>
      <c r="V415" s="50">
        <v>0</v>
      </c>
      <c r="W415" s="256"/>
      <c r="X415" s="256"/>
      <c r="Y415" s="256"/>
      <c r="Z415" s="249"/>
      <c r="AA415" s="256"/>
      <c r="AB415" s="256"/>
      <c r="AC415" s="233"/>
      <c r="AD415" s="277"/>
    </row>
    <row r="416" spans="1:30" s="97" customFormat="1" ht="44.25" customHeight="1" x14ac:dyDescent="0.3">
      <c r="A416" s="241"/>
      <c r="B416" s="236"/>
      <c r="C416" s="369"/>
      <c r="D416" s="369"/>
      <c r="E416" s="369"/>
      <c r="F416" s="369"/>
      <c r="G416" s="236"/>
      <c r="H416" s="372"/>
      <c r="I416" s="236"/>
      <c r="J416" s="95"/>
      <c r="K416" s="95"/>
      <c r="L416" s="236"/>
      <c r="M416" s="241"/>
      <c r="N416" s="241"/>
      <c r="O416" s="236"/>
      <c r="P416" s="242"/>
      <c r="Q416" s="67" t="s">
        <v>516</v>
      </c>
      <c r="R416" s="94" t="s">
        <v>517</v>
      </c>
      <c r="S416" s="102" t="s">
        <v>80</v>
      </c>
      <c r="T416" s="50">
        <v>1070.67</v>
      </c>
      <c r="U416" s="72" t="s">
        <v>64</v>
      </c>
      <c r="V416" s="50">
        <v>185.81000000000006</v>
      </c>
      <c r="W416" s="241"/>
      <c r="X416" s="241"/>
      <c r="Y416" s="241"/>
      <c r="Z416" s="236"/>
      <c r="AA416" s="241"/>
      <c r="AB416" s="241"/>
      <c r="AC416" s="233"/>
      <c r="AD416" s="278"/>
    </row>
    <row r="417" spans="1:30" s="97" customFormat="1" ht="44.25" customHeight="1" x14ac:dyDescent="0.3">
      <c r="A417" s="255" t="s">
        <v>408</v>
      </c>
      <c r="B417" s="235" t="s">
        <v>293</v>
      </c>
      <c r="C417" s="367" t="s">
        <v>359</v>
      </c>
      <c r="D417" s="367" t="s">
        <v>447</v>
      </c>
      <c r="E417" s="367" t="s">
        <v>72</v>
      </c>
      <c r="F417" s="367" t="s">
        <v>448</v>
      </c>
      <c r="G417" s="235"/>
      <c r="H417" s="370" t="s">
        <v>449</v>
      </c>
      <c r="I417" s="235" t="s">
        <v>450</v>
      </c>
      <c r="J417" s="95"/>
      <c r="K417" s="95"/>
      <c r="L417" s="235" t="s">
        <v>451</v>
      </c>
      <c r="M417" s="255" t="s">
        <v>171</v>
      </c>
      <c r="N417" s="255" t="s">
        <v>34</v>
      </c>
      <c r="O417" s="235" t="s">
        <v>60</v>
      </c>
      <c r="P417" s="242" t="s">
        <v>61</v>
      </c>
      <c r="Q417" s="67" t="s">
        <v>452</v>
      </c>
      <c r="R417" s="94" t="s">
        <v>453</v>
      </c>
      <c r="S417" s="102" t="s">
        <v>81</v>
      </c>
      <c r="T417" s="50">
        <v>235.12</v>
      </c>
      <c r="U417" s="72" t="s">
        <v>64</v>
      </c>
      <c r="V417" s="50">
        <v>0</v>
      </c>
      <c r="W417" s="239">
        <v>45474</v>
      </c>
      <c r="X417" s="255"/>
      <c r="Y417" s="235" t="s">
        <v>454</v>
      </c>
      <c r="Z417" s="235" t="s">
        <v>455</v>
      </c>
      <c r="AA417" s="235" t="s">
        <v>456</v>
      </c>
      <c r="AB417" s="255"/>
      <c r="AC417" s="233" t="s">
        <v>457</v>
      </c>
      <c r="AD417" s="276" t="s">
        <v>70</v>
      </c>
    </row>
    <row r="418" spans="1:30" s="97" customFormat="1" ht="44.25" customHeight="1" x14ac:dyDescent="0.3">
      <c r="A418" s="256"/>
      <c r="B418" s="249"/>
      <c r="C418" s="368"/>
      <c r="D418" s="368"/>
      <c r="E418" s="368"/>
      <c r="F418" s="368"/>
      <c r="G418" s="249"/>
      <c r="H418" s="371"/>
      <c r="I418" s="249"/>
      <c r="J418" s="95"/>
      <c r="K418" s="95"/>
      <c r="L418" s="249"/>
      <c r="M418" s="256"/>
      <c r="N418" s="256"/>
      <c r="O418" s="249"/>
      <c r="P418" s="242"/>
      <c r="Q418" s="67" t="s">
        <v>458</v>
      </c>
      <c r="R418" s="94" t="s">
        <v>459</v>
      </c>
      <c r="S418" s="102" t="s">
        <v>81</v>
      </c>
      <c r="T418" s="89">
        <v>284.51</v>
      </c>
      <c r="U418" s="72" t="s">
        <v>64</v>
      </c>
      <c r="V418" s="89">
        <f>+T418-T417</f>
        <v>49.389999999999986</v>
      </c>
      <c r="W418" s="244"/>
      <c r="X418" s="256"/>
      <c r="Y418" s="256"/>
      <c r="Z418" s="249"/>
      <c r="AA418" s="256"/>
      <c r="AB418" s="256"/>
      <c r="AC418" s="233"/>
      <c r="AD418" s="277"/>
    </row>
    <row r="419" spans="1:30" s="97" customFormat="1" ht="44.25" customHeight="1" x14ac:dyDescent="0.3">
      <c r="A419" s="256"/>
      <c r="B419" s="249"/>
      <c r="C419" s="369"/>
      <c r="D419" s="368"/>
      <c r="E419" s="369"/>
      <c r="F419" s="369"/>
      <c r="G419" s="249"/>
      <c r="H419" s="371"/>
      <c r="I419" s="249"/>
      <c r="J419" s="95"/>
      <c r="K419" s="95"/>
      <c r="L419" s="249"/>
      <c r="M419" s="256"/>
      <c r="N419" s="256"/>
      <c r="O419" s="249"/>
      <c r="P419" s="242"/>
      <c r="Q419" s="67" t="s">
        <v>460</v>
      </c>
      <c r="R419" s="94" t="s">
        <v>461</v>
      </c>
      <c r="S419" s="102" t="s">
        <v>81</v>
      </c>
      <c r="T419" s="50">
        <v>143.47</v>
      </c>
      <c r="U419" s="72" t="s">
        <v>64</v>
      </c>
      <c r="V419" s="50">
        <v>0</v>
      </c>
      <c r="W419" s="244"/>
      <c r="X419" s="256"/>
      <c r="Y419" s="256"/>
      <c r="Z419" s="249"/>
      <c r="AA419" s="256"/>
      <c r="AB419" s="256"/>
      <c r="AC419" s="233"/>
      <c r="AD419" s="277"/>
    </row>
    <row r="420" spans="1:30" s="97" customFormat="1" ht="44.25" customHeight="1" x14ac:dyDescent="0.3">
      <c r="A420" s="256"/>
      <c r="B420" s="249"/>
      <c r="C420" s="367" t="s">
        <v>421</v>
      </c>
      <c r="D420" s="368"/>
      <c r="E420" s="367" t="s">
        <v>422</v>
      </c>
      <c r="F420" s="367" t="s">
        <v>448</v>
      </c>
      <c r="G420" s="249"/>
      <c r="H420" s="371"/>
      <c r="I420" s="249"/>
      <c r="J420" s="95"/>
      <c r="K420" s="95"/>
      <c r="L420" s="249"/>
      <c r="M420" s="256"/>
      <c r="N420" s="256"/>
      <c r="O420" s="249"/>
      <c r="P420" s="242"/>
      <c r="Q420" s="67" t="s">
        <v>462</v>
      </c>
      <c r="R420" s="94" t="s">
        <v>463</v>
      </c>
      <c r="S420" s="102" t="s">
        <v>81</v>
      </c>
      <c r="T420" s="89">
        <v>173.59</v>
      </c>
      <c r="U420" s="72" t="s">
        <v>64</v>
      </c>
      <c r="V420" s="89">
        <f>+T420-T419</f>
        <v>30.120000000000005</v>
      </c>
      <c r="W420" s="244"/>
      <c r="X420" s="256"/>
      <c r="Y420" s="256"/>
      <c r="Z420" s="249"/>
      <c r="AA420" s="256"/>
      <c r="AB420" s="256"/>
      <c r="AC420" s="233"/>
      <c r="AD420" s="277"/>
    </row>
    <row r="421" spans="1:30" s="97" customFormat="1" ht="44.25" customHeight="1" x14ac:dyDescent="0.3">
      <c r="A421" s="256"/>
      <c r="B421" s="249"/>
      <c r="C421" s="368"/>
      <c r="D421" s="368"/>
      <c r="E421" s="368"/>
      <c r="F421" s="368"/>
      <c r="G421" s="249"/>
      <c r="H421" s="371"/>
      <c r="I421" s="249"/>
      <c r="J421" s="95"/>
      <c r="K421" s="95"/>
      <c r="L421" s="249"/>
      <c r="M421" s="256"/>
      <c r="N421" s="256"/>
      <c r="O421" s="249"/>
      <c r="P421" s="242"/>
      <c r="Q421" s="67" t="s">
        <v>464</v>
      </c>
      <c r="R421" s="94" t="s">
        <v>465</v>
      </c>
      <c r="S421" s="102" t="s">
        <v>81</v>
      </c>
      <c r="T421" s="50">
        <v>93.25</v>
      </c>
      <c r="U421" s="72" t="s">
        <v>64</v>
      </c>
      <c r="V421" s="50">
        <v>0</v>
      </c>
      <c r="W421" s="244"/>
      <c r="X421" s="256"/>
      <c r="Y421" s="256"/>
      <c r="Z421" s="249"/>
      <c r="AA421" s="256"/>
      <c r="AB421" s="256"/>
      <c r="AC421" s="233"/>
      <c r="AD421" s="277"/>
    </row>
    <row r="422" spans="1:30" s="97" customFormat="1" ht="44.25" customHeight="1" x14ac:dyDescent="0.3">
      <c r="A422" s="256"/>
      <c r="B422" s="249"/>
      <c r="C422" s="369"/>
      <c r="D422" s="369"/>
      <c r="E422" s="369"/>
      <c r="F422" s="369"/>
      <c r="G422" s="249"/>
      <c r="H422" s="372"/>
      <c r="I422" s="236"/>
      <c r="J422" s="95"/>
      <c r="K422" s="95"/>
      <c r="L422" s="249"/>
      <c r="M422" s="256"/>
      <c r="N422" s="256"/>
      <c r="O422" s="249"/>
      <c r="P422" s="242"/>
      <c r="Q422" s="67" t="s">
        <v>466</v>
      </c>
      <c r="R422" s="94" t="s">
        <v>467</v>
      </c>
      <c r="S422" s="102" t="s">
        <v>81</v>
      </c>
      <c r="T422" s="50">
        <v>112.84</v>
      </c>
      <c r="U422" s="72" t="s">
        <v>64</v>
      </c>
      <c r="V422" s="50">
        <f>+T422-T421</f>
        <v>19.590000000000003</v>
      </c>
      <c r="W422" s="244"/>
      <c r="X422" s="256"/>
      <c r="Y422" s="256"/>
      <c r="Z422" s="249"/>
      <c r="AA422" s="256"/>
      <c r="AB422" s="256"/>
      <c r="AC422" s="233"/>
      <c r="AD422" s="277"/>
    </row>
    <row r="423" spans="1:30" s="97" customFormat="1" ht="44.25" customHeight="1" x14ac:dyDescent="0.3">
      <c r="A423" s="256"/>
      <c r="B423" s="249"/>
      <c r="C423" s="367" t="s">
        <v>359</v>
      </c>
      <c r="D423" s="367" t="s">
        <v>468</v>
      </c>
      <c r="E423" s="367" t="s">
        <v>72</v>
      </c>
      <c r="F423" s="367" t="s">
        <v>469</v>
      </c>
      <c r="G423" s="249"/>
      <c r="H423" s="376" t="s">
        <v>470</v>
      </c>
      <c r="I423" s="235" t="s">
        <v>471</v>
      </c>
      <c r="J423" s="95"/>
      <c r="K423" s="95"/>
      <c r="L423" s="249"/>
      <c r="M423" s="256"/>
      <c r="N423" s="256"/>
      <c r="O423" s="249"/>
      <c r="P423" s="242"/>
      <c r="Q423" s="67" t="s">
        <v>472</v>
      </c>
      <c r="R423" s="94" t="s">
        <v>473</v>
      </c>
      <c r="S423" s="102" t="s">
        <v>81</v>
      </c>
      <c r="T423" s="90">
        <v>779.87</v>
      </c>
      <c r="U423" s="98" t="s">
        <v>64</v>
      </c>
      <c r="V423" s="90">
        <v>0</v>
      </c>
      <c r="W423" s="244"/>
      <c r="X423" s="256"/>
      <c r="Y423" s="256"/>
      <c r="Z423" s="249"/>
      <c r="AA423" s="256"/>
      <c r="AB423" s="256"/>
      <c r="AC423" s="233"/>
      <c r="AD423" s="277"/>
    </row>
    <row r="424" spans="1:30" s="97" customFormat="1" ht="44.25" customHeight="1" x14ac:dyDescent="0.3">
      <c r="A424" s="256"/>
      <c r="B424" s="249"/>
      <c r="C424" s="368"/>
      <c r="D424" s="368"/>
      <c r="E424" s="368"/>
      <c r="F424" s="368"/>
      <c r="G424" s="249"/>
      <c r="H424" s="376"/>
      <c r="I424" s="249"/>
      <c r="J424" s="95"/>
      <c r="K424" s="95"/>
      <c r="L424" s="249"/>
      <c r="M424" s="256"/>
      <c r="N424" s="256"/>
      <c r="O424" s="249"/>
      <c r="P424" s="242"/>
      <c r="Q424" s="67" t="s">
        <v>474</v>
      </c>
      <c r="R424" s="94" t="s">
        <v>475</v>
      </c>
      <c r="S424" s="102" t="s">
        <v>81</v>
      </c>
      <c r="T424" s="90">
        <v>943.65</v>
      </c>
      <c r="U424" s="98" t="s">
        <v>64</v>
      </c>
      <c r="V424" s="90">
        <f>+T424-T423</f>
        <v>163.77999999999997</v>
      </c>
      <c r="W424" s="244"/>
      <c r="X424" s="256"/>
      <c r="Y424" s="256"/>
      <c r="Z424" s="249"/>
      <c r="AA424" s="256"/>
      <c r="AB424" s="256"/>
      <c r="AC424" s="233"/>
      <c r="AD424" s="277"/>
    </row>
    <row r="425" spans="1:30" s="97" customFormat="1" ht="44.25" customHeight="1" x14ac:dyDescent="0.3">
      <c r="A425" s="256"/>
      <c r="B425" s="249"/>
      <c r="C425" s="368"/>
      <c r="D425" s="368"/>
      <c r="E425" s="368"/>
      <c r="F425" s="368"/>
      <c r="G425" s="249"/>
      <c r="H425" s="376"/>
      <c r="I425" s="249"/>
      <c r="J425" s="95"/>
      <c r="K425" s="95"/>
      <c r="L425" s="249"/>
      <c r="M425" s="256"/>
      <c r="N425" s="256"/>
      <c r="O425" s="249"/>
      <c r="P425" s="242"/>
      <c r="Q425" s="67" t="s">
        <v>476</v>
      </c>
      <c r="R425" s="94" t="s">
        <v>477</v>
      </c>
      <c r="S425" s="102" t="s">
        <v>81</v>
      </c>
      <c r="T425" s="90">
        <v>510.47</v>
      </c>
      <c r="U425" s="98" t="s">
        <v>64</v>
      </c>
      <c r="V425" s="90">
        <v>0</v>
      </c>
      <c r="W425" s="244"/>
      <c r="X425" s="256"/>
      <c r="Y425" s="256"/>
      <c r="Z425" s="249"/>
      <c r="AA425" s="256"/>
      <c r="AB425" s="256"/>
      <c r="AC425" s="233"/>
      <c r="AD425" s="277"/>
    </row>
    <row r="426" spans="1:30" s="97" customFormat="1" ht="44.25" customHeight="1" x14ac:dyDescent="0.3">
      <c r="A426" s="256"/>
      <c r="B426" s="249"/>
      <c r="C426" s="368"/>
      <c r="D426" s="368"/>
      <c r="E426" s="368"/>
      <c r="F426" s="368"/>
      <c r="G426" s="249"/>
      <c r="H426" s="376" t="s">
        <v>478</v>
      </c>
      <c r="I426" s="280" t="s">
        <v>479</v>
      </c>
      <c r="J426" s="95"/>
      <c r="K426" s="95"/>
      <c r="L426" s="249"/>
      <c r="M426" s="256"/>
      <c r="N426" s="256"/>
      <c r="O426" s="249"/>
      <c r="P426" s="242"/>
      <c r="Q426" s="67" t="s">
        <v>480</v>
      </c>
      <c r="R426" s="94" t="s">
        <v>481</v>
      </c>
      <c r="S426" s="102" t="s">
        <v>81</v>
      </c>
      <c r="T426" s="90">
        <v>617.66</v>
      </c>
      <c r="U426" s="98" t="s">
        <v>64</v>
      </c>
      <c r="V426" s="90">
        <f>+T426-T425</f>
        <v>107.18999999999994</v>
      </c>
      <c r="W426" s="244"/>
      <c r="X426" s="256"/>
      <c r="Y426" s="256"/>
      <c r="Z426" s="249"/>
      <c r="AA426" s="256"/>
      <c r="AB426" s="256"/>
      <c r="AC426" s="233"/>
      <c r="AD426" s="277"/>
    </row>
    <row r="427" spans="1:30" s="97" customFormat="1" ht="44.25" customHeight="1" x14ac:dyDescent="0.3">
      <c r="A427" s="256"/>
      <c r="B427" s="249"/>
      <c r="C427" s="368"/>
      <c r="D427" s="368"/>
      <c r="E427" s="368"/>
      <c r="F427" s="368"/>
      <c r="G427" s="249"/>
      <c r="H427" s="376"/>
      <c r="I427" s="280"/>
      <c r="J427" s="95"/>
      <c r="K427" s="95"/>
      <c r="L427" s="249"/>
      <c r="M427" s="256"/>
      <c r="N427" s="256"/>
      <c r="O427" s="249"/>
      <c r="P427" s="242"/>
      <c r="Q427" s="67" t="s">
        <v>482</v>
      </c>
      <c r="R427" s="94" t="s">
        <v>483</v>
      </c>
      <c r="S427" s="102" t="s">
        <v>81</v>
      </c>
      <c r="T427" s="131">
        <v>408.41</v>
      </c>
      <c r="U427" s="98" t="s">
        <v>64</v>
      </c>
      <c r="V427" s="90">
        <v>0</v>
      </c>
      <c r="W427" s="244"/>
      <c r="X427" s="256"/>
      <c r="Y427" s="256"/>
      <c r="Z427" s="249"/>
      <c r="AA427" s="256"/>
      <c r="AB427" s="256"/>
      <c r="AC427" s="233"/>
      <c r="AD427" s="277"/>
    </row>
    <row r="428" spans="1:30" s="97" customFormat="1" ht="44.25" customHeight="1" x14ac:dyDescent="0.3">
      <c r="A428" s="256"/>
      <c r="B428" s="249"/>
      <c r="C428" s="369"/>
      <c r="D428" s="369"/>
      <c r="E428" s="369"/>
      <c r="F428" s="369"/>
      <c r="G428" s="249"/>
      <c r="H428" s="376"/>
      <c r="I428" s="280"/>
      <c r="J428" s="95"/>
      <c r="K428" s="95"/>
      <c r="L428" s="249"/>
      <c r="M428" s="256"/>
      <c r="N428" s="256"/>
      <c r="O428" s="249"/>
      <c r="P428" s="242"/>
      <c r="Q428" s="67" t="s">
        <v>484</v>
      </c>
      <c r="R428" s="94" t="s">
        <v>485</v>
      </c>
      <c r="S428" s="102" t="s">
        <v>81</v>
      </c>
      <c r="T428" s="90">
        <v>494.17</v>
      </c>
      <c r="U428" s="98" t="s">
        <v>64</v>
      </c>
      <c r="V428" s="131">
        <f>+T428-T427</f>
        <v>85.759999999999991</v>
      </c>
      <c r="W428" s="244"/>
      <c r="X428" s="256"/>
      <c r="Y428" s="256"/>
      <c r="Z428" s="249"/>
      <c r="AA428" s="256"/>
      <c r="AB428" s="256"/>
      <c r="AC428" s="233"/>
      <c r="AD428" s="277"/>
    </row>
    <row r="429" spans="1:30" s="97" customFormat="1" ht="44.25" customHeight="1" x14ac:dyDescent="0.3">
      <c r="A429" s="256"/>
      <c r="B429" s="249"/>
      <c r="C429" s="367" t="s">
        <v>421</v>
      </c>
      <c r="D429" s="367" t="s">
        <v>468</v>
      </c>
      <c r="E429" s="367" t="s">
        <v>72</v>
      </c>
      <c r="F429" s="367" t="s">
        <v>469</v>
      </c>
      <c r="G429" s="249"/>
      <c r="H429" s="376" t="s">
        <v>470</v>
      </c>
      <c r="I429" s="280" t="s">
        <v>471</v>
      </c>
      <c r="J429" s="95"/>
      <c r="K429" s="95"/>
      <c r="L429" s="249"/>
      <c r="M429" s="256"/>
      <c r="N429" s="256"/>
      <c r="O429" s="249"/>
      <c r="P429" s="242"/>
      <c r="Q429" s="67" t="s">
        <v>486</v>
      </c>
      <c r="R429" s="94" t="s">
        <v>487</v>
      </c>
      <c r="S429" s="102" t="s">
        <v>81</v>
      </c>
      <c r="T429" s="90">
        <v>1055.6500000000001</v>
      </c>
      <c r="U429" s="98" t="s">
        <v>64</v>
      </c>
      <c r="V429" s="90">
        <v>0</v>
      </c>
      <c r="W429" s="244"/>
      <c r="X429" s="256"/>
      <c r="Y429" s="256"/>
      <c r="Z429" s="249"/>
      <c r="AA429" s="256"/>
      <c r="AB429" s="256"/>
      <c r="AC429" s="233"/>
      <c r="AD429" s="277"/>
    </row>
    <row r="430" spans="1:30" s="97" customFormat="1" ht="44.25" customHeight="1" x14ac:dyDescent="0.3">
      <c r="A430" s="256"/>
      <c r="B430" s="249"/>
      <c r="C430" s="368"/>
      <c r="D430" s="368"/>
      <c r="E430" s="368"/>
      <c r="F430" s="368"/>
      <c r="G430" s="249"/>
      <c r="H430" s="376"/>
      <c r="I430" s="280"/>
      <c r="J430" s="95"/>
      <c r="K430" s="95"/>
      <c r="L430" s="249"/>
      <c r="M430" s="256"/>
      <c r="N430" s="256"/>
      <c r="O430" s="249"/>
      <c r="P430" s="242"/>
      <c r="Q430" s="67" t="s">
        <v>488</v>
      </c>
      <c r="R430" s="94" t="s">
        <v>489</v>
      </c>
      <c r="S430" s="102" t="s">
        <v>81</v>
      </c>
      <c r="T430" s="90">
        <v>1277.3499999999999</v>
      </c>
      <c r="U430" s="98" t="s">
        <v>64</v>
      </c>
      <c r="V430" s="90">
        <f>+T430-T429</f>
        <v>221.69999999999982</v>
      </c>
      <c r="W430" s="244"/>
      <c r="X430" s="256"/>
      <c r="Y430" s="256"/>
      <c r="Z430" s="249"/>
      <c r="AA430" s="256"/>
      <c r="AB430" s="256"/>
      <c r="AC430" s="233"/>
      <c r="AD430" s="277"/>
    </row>
    <row r="431" spans="1:30" s="97" customFormat="1" ht="44.25" customHeight="1" x14ac:dyDescent="0.3">
      <c r="A431" s="256"/>
      <c r="B431" s="249"/>
      <c r="C431" s="368"/>
      <c r="D431" s="368"/>
      <c r="E431" s="368"/>
      <c r="F431" s="368"/>
      <c r="G431" s="249"/>
      <c r="H431" s="376"/>
      <c r="I431" s="280"/>
      <c r="J431" s="95"/>
      <c r="K431" s="95"/>
      <c r="L431" s="249"/>
      <c r="M431" s="256"/>
      <c r="N431" s="256"/>
      <c r="O431" s="249"/>
      <c r="P431" s="242"/>
      <c r="Q431" s="67" t="s">
        <v>490</v>
      </c>
      <c r="R431" s="94" t="s">
        <v>491</v>
      </c>
      <c r="S431" s="102" t="s">
        <v>81</v>
      </c>
      <c r="T431" s="90">
        <v>632.95000000000005</v>
      </c>
      <c r="U431" s="98" t="s">
        <v>64</v>
      </c>
      <c r="V431" s="90">
        <v>0</v>
      </c>
      <c r="W431" s="244"/>
      <c r="X431" s="256"/>
      <c r="Y431" s="256"/>
      <c r="Z431" s="249"/>
      <c r="AA431" s="256"/>
      <c r="AB431" s="256"/>
      <c r="AC431" s="233"/>
      <c r="AD431" s="277"/>
    </row>
    <row r="432" spans="1:30" s="97" customFormat="1" ht="44.25" customHeight="1" x14ac:dyDescent="0.3">
      <c r="A432" s="256"/>
      <c r="B432" s="249"/>
      <c r="C432" s="368"/>
      <c r="D432" s="368"/>
      <c r="E432" s="368"/>
      <c r="F432" s="368"/>
      <c r="G432" s="249"/>
      <c r="H432" s="370" t="s">
        <v>478</v>
      </c>
      <c r="I432" s="249" t="s">
        <v>479</v>
      </c>
      <c r="J432" s="95"/>
      <c r="K432" s="95"/>
      <c r="L432" s="249"/>
      <c r="M432" s="256"/>
      <c r="N432" s="256"/>
      <c r="O432" s="249"/>
      <c r="P432" s="242"/>
      <c r="Q432" s="67" t="s">
        <v>492</v>
      </c>
      <c r="R432" s="94" t="s">
        <v>493</v>
      </c>
      <c r="S432" s="102" t="s">
        <v>81</v>
      </c>
      <c r="T432" s="90">
        <v>765.87</v>
      </c>
      <c r="U432" s="98" t="s">
        <v>64</v>
      </c>
      <c r="V432" s="90">
        <f>+T432-T431</f>
        <v>132.91999999999996</v>
      </c>
      <c r="W432" s="244"/>
      <c r="X432" s="256"/>
      <c r="Y432" s="256"/>
      <c r="Z432" s="249"/>
      <c r="AA432" s="256"/>
      <c r="AB432" s="256"/>
      <c r="AC432" s="233"/>
      <c r="AD432" s="277"/>
    </row>
    <row r="433" spans="1:30" s="97" customFormat="1" ht="44.25" customHeight="1" x14ac:dyDescent="0.3">
      <c r="A433" s="256"/>
      <c r="B433" s="249"/>
      <c r="C433" s="368"/>
      <c r="D433" s="368"/>
      <c r="E433" s="368"/>
      <c r="F433" s="368"/>
      <c r="G433" s="249"/>
      <c r="H433" s="371"/>
      <c r="I433" s="249"/>
      <c r="J433" s="95"/>
      <c r="K433" s="95"/>
      <c r="L433" s="249"/>
      <c r="M433" s="256"/>
      <c r="N433" s="256"/>
      <c r="O433" s="249"/>
      <c r="P433" s="242"/>
      <c r="Q433" s="67" t="s">
        <v>494</v>
      </c>
      <c r="R433" s="94" t="s">
        <v>495</v>
      </c>
      <c r="S433" s="102" t="s">
        <v>81</v>
      </c>
      <c r="T433" s="90">
        <v>487.37</v>
      </c>
      <c r="U433" s="98" t="s">
        <v>64</v>
      </c>
      <c r="V433" s="90">
        <v>0</v>
      </c>
      <c r="W433" s="244"/>
      <c r="X433" s="256"/>
      <c r="Y433" s="256"/>
      <c r="Z433" s="249"/>
      <c r="AA433" s="256"/>
      <c r="AB433" s="256"/>
      <c r="AC433" s="233"/>
      <c r="AD433" s="277"/>
    </row>
    <row r="434" spans="1:30" s="97" customFormat="1" ht="44.25" customHeight="1" x14ac:dyDescent="0.3">
      <c r="A434" s="256"/>
      <c r="B434" s="249"/>
      <c r="C434" s="368"/>
      <c r="D434" s="368"/>
      <c r="E434" s="368"/>
      <c r="F434" s="368"/>
      <c r="G434" s="249"/>
      <c r="H434" s="371"/>
      <c r="I434" s="249"/>
      <c r="J434" s="95"/>
      <c r="K434" s="95"/>
      <c r="L434" s="249"/>
      <c r="M434" s="256"/>
      <c r="N434" s="256"/>
      <c r="O434" s="249"/>
      <c r="P434" s="242"/>
      <c r="Q434" s="67" t="s">
        <v>496</v>
      </c>
      <c r="R434" s="94" t="s">
        <v>497</v>
      </c>
      <c r="S434" s="102" t="s">
        <v>81</v>
      </c>
      <c r="T434" s="90">
        <v>589.72</v>
      </c>
      <c r="U434" s="98" t="s">
        <v>64</v>
      </c>
      <c r="V434" s="90">
        <f>+T434-T433</f>
        <v>102.35000000000002</v>
      </c>
      <c r="W434" s="244"/>
      <c r="X434" s="256"/>
      <c r="Y434" s="256"/>
      <c r="Z434" s="249"/>
      <c r="AA434" s="256"/>
      <c r="AB434" s="256"/>
      <c r="AC434" s="233"/>
      <c r="AD434" s="277"/>
    </row>
    <row r="435" spans="1:30" s="97" customFormat="1" ht="44.25" customHeight="1" x14ac:dyDescent="0.3">
      <c r="A435" s="256"/>
      <c r="B435" s="249"/>
      <c r="C435" s="368"/>
      <c r="D435" s="368"/>
      <c r="E435" s="368"/>
      <c r="F435" s="368"/>
      <c r="G435" s="249"/>
      <c r="H435" s="371"/>
      <c r="I435" s="249"/>
      <c r="J435" s="95"/>
      <c r="K435" s="95"/>
      <c r="L435" s="249"/>
      <c r="M435" s="256"/>
      <c r="N435" s="256"/>
      <c r="O435" s="249"/>
      <c r="P435" s="242"/>
      <c r="Q435" s="67" t="s">
        <v>498</v>
      </c>
      <c r="R435" s="94" t="s">
        <v>499</v>
      </c>
      <c r="S435" s="102" t="s">
        <v>81</v>
      </c>
      <c r="T435" s="90">
        <v>1025.42</v>
      </c>
      <c r="U435" s="98" t="s">
        <v>64</v>
      </c>
      <c r="V435" s="90">
        <v>0</v>
      </c>
      <c r="W435" s="244"/>
      <c r="X435" s="256"/>
      <c r="Y435" s="256"/>
      <c r="Z435" s="249"/>
      <c r="AA435" s="256"/>
      <c r="AB435" s="256"/>
      <c r="AC435" s="233"/>
      <c r="AD435" s="277"/>
    </row>
    <row r="436" spans="1:30" s="97" customFormat="1" ht="44.25" customHeight="1" x14ac:dyDescent="0.3">
      <c r="A436" s="256"/>
      <c r="B436" s="249"/>
      <c r="C436" s="368"/>
      <c r="D436" s="368"/>
      <c r="E436" s="368"/>
      <c r="F436" s="368"/>
      <c r="G436" s="249"/>
      <c r="H436" s="371"/>
      <c r="I436" s="249"/>
      <c r="J436" s="95"/>
      <c r="K436" s="95"/>
      <c r="L436" s="249"/>
      <c r="M436" s="256"/>
      <c r="N436" s="256"/>
      <c r="O436" s="249"/>
      <c r="P436" s="242"/>
      <c r="Q436" s="67" t="s">
        <v>500</v>
      </c>
      <c r="R436" s="94" t="s">
        <v>501</v>
      </c>
      <c r="S436" s="102" t="s">
        <v>81</v>
      </c>
      <c r="T436" s="90">
        <v>1240.75</v>
      </c>
      <c r="U436" s="98" t="s">
        <v>64</v>
      </c>
      <c r="V436" s="90">
        <f>+T436-T435</f>
        <v>215.32999999999993</v>
      </c>
      <c r="W436" s="244"/>
      <c r="X436" s="256"/>
      <c r="Y436" s="256"/>
      <c r="Z436" s="249"/>
      <c r="AA436" s="256"/>
      <c r="AB436" s="256"/>
      <c r="AC436" s="233"/>
      <c r="AD436" s="277"/>
    </row>
    <row r="437" spans="1:30" s="97" customFormat="1" ht="44.25" customHeight="1" x14ac:dyDescent="0.3">
      <c r="A437" s="256"/>
      <c r="B437" s="249"/>
      <c r="C437" s="368"/>
      <c r="D437" s="368"/>
      <c r="E437" s="368"/>
      <c r="F437" s="368"/>
      <c r="G437" s="249"/>
      <c r="H437" s="371"/>
      <c r="I437" s="249"/>
      <c r="J437" s="95"/>
      <c r="K437" s="95"/>
      <c r="L437" s="249"/>
      <c r="M437" s="256"/>
      <c r="N437" s="256"/>
      <c r="O437" s="249"/>
      <c r="P437" s="242"/>
      <c r="Q437" s="67" t="s">
        <v>502</v>
      </c>
      <c r="R437" s="94" t="s">
        <v>503</v>
      </c>
      <c r="S437" s="102" t="s">
        <v>81</v>
      </c>
      <c r="T437" s="90">
        <v>625.33000000000004</v>
      </c>
      <c r="U437" s="98" t="s">
        <v>64</v>
      </c>
      <c r="V437" s="90">
        <v>0</v>
      </c>
      <c r="W437" s="244"/>
      <c r="X437" s="256"/>
      <c r="Y437" s="256"/>
      <c r="Z437" s="249"/>
      <c r="AA437" s="256"/>
      <c r="AB437" s="256"/>
      <c r="AC437" s="233"/>
      <c r="AD437" s="277"/>
    </row>
    <row r="438" spans="1:30" s="97" customFormat="1" ht="44.25" customHeight="1" x14ac:dyDescent="0.3">
      <c r="A438" s="256"/>
      <c r="B438" s="249"/>
      <c r="C438" s="368"/>
      <c r="D438" s="368"/>
      <c r="E438" s="368"/>
      <c r="F438" s="368"/>
      <c r="G438" s="249"/>
      <c r="H438" s="371"/>
      <c r="I438" s="249"/>
      <c r="J438" s="95"/>
      <c r="K438" s="95"/>
      <c r="L438" s="249"/>
      <c r="M438" s="256"/>
      <c r="N438" s="256"/>
      <c r="O438" s="249"/>
      <c r="P438" s="242"/>
      <c r="Q438" s="67" t="s">
        <v>504</v>
      </c>
      <c r="R438" s="94" t="s">
        <v>505</v>
      </c>
      <c r="S438" s="102" t="s">
        <v>81</v>
      </c>
      <c r="T438" s="90">
        <v>756.65</v>
      </c>
      <c r="U438" s="98" t="s">
        <v>64</v>
      </c>
      <c r="V438" s="90">
        <f>+T438-T437</f>
        <v>131.31999999999994</v>
      </c>
      <c r="W438" s="244"/>
      <c r="X438" s="256"/>
      <c r="Y438" s="256"/>
      <c r="Z438" s="249"/>
      <c r="AA438" s="256"/>
      <c r="AB438" s="256"/>
      <c r="AC438" s="233"/>
      <c r="AD438" s="277"/>
    </row>
    <row r="439" spans="1:30" s="97" customFormat="1" ht="44.25" customHeight="1" x14ac:dyDescent="0.3">
      <c r="A439" s="256"/>
      <c r="B439" s="249"/>
      <c r="C439" s="368"/>
      <c r="D439" s="368"/>
      <c r="E439" s="368"/>
      <c r="F439" s="368"/>
      <c r="G439" s="249"/>
      <c r="H439" s="371"/>
      <c r="I439" s="249"/>
      <c r="J439" s="95"/>
      <c r="K439" s="95"/>
      <c r="L439" s="249"/>
      <c r="M439" s="256"/>
      <c r="N439" s="256"/>
      <c r="O439" s="249"/>
      <c r="P439" s="242"/>
      <c r="Q439" s="67" t="s">
        <v>518</v>
      </c>
      <c r="R439" s="94" t="s">
        <v>507</v>
      </c>
      <c r="S439" s="102" t="s">
        <v>81</v>
      </c>
      <c r="T439" s="131">
        <v>388.11</v>
      </c>
      <c r="U439" s="98" t="s">
        <v>64</v>
      </c>
      <c r="V439" s="90">
        <v>0</v>
      </c>
      <c r="W439" s="244"/>
      <c r="X439" s="256"/>
      <c r="Y439" s="256"/>
      <c r="Z439" s="249"/>
      <c r="AA439" s="256"/>
      <c r="AB439" s="256"/>
      <c r="AC439" s="233"/>
      <c r="AD439" s="277"/>
    </row>
    <row r="440" spans="1:30" s="97" customFormat="1" ht="44.25" customHeight="1" x14ac:dyDescent="0.3">
      <c r="A440" s="256"/>
      <c r="B440" s="249"/>
      <c r="C440" s="368"/>
      <c r="D440" s="368"/>
      <c r="E440" s="368"/>
      <c r="F440" s="368"/>
      <c r="G440" s="249"/>
      <c r="H440" s="371"/>
      <c r="I440" s="249"/>
      <c r="J440" s="95"/>
      <c r="K440" s="95"/>
      <c r="L440" s="249"/>
      <c r="M440" s="256"/>
      <c r="N440" s="256"/>
      <c r="O440" s="249"/>
      <c r="P440" s="242"/>
      <c r="Q440" s="67" t="s">
        <v>508</v>
      </c>
      <c r="R440" s="94" t="s">
        <v>509</v>
      </c>
      <c r="S440" s="102" t="s">
        <v>81</v>
      </c>
      <c r="T440" s="90">
        <v>469.62</v>
      </c>
      <c r="U440" s="98" t="s">
        <v>64</v>
      </c>
      <c r="V440" s="131">
        <f>+T440-T439</f>
        <v>81.509999999999991</v>
      </c>
      <c r="W440" s="244"/>
      <c r="X440" s="256"/>
      <c r="Y440" s="256"/>
      <c r="Z440" s="249"/>
      <c r="AA440" s="256"/>
      <c r="AB440" s="256"/>
      <c r="AC440" s="233"/>
      <c r="AD440" s="277"/>
    </row>
    <row r="441" spans="1:30" s="97" customFormat="1" ht="44.25" customHeight="1" x14ac:dyDescent="0.3">
      <c r="A441" s="256"/>
      <c r="B441" s="249"/>
      <c r="C441" s="368"/>
      <c r="D441" s="368"/>
      <c r="E441" s="368"/>
      <c r="F441" s="368"/>
      <c r="G441" s="249"/>
      <c r="H441" s="371"/>
      <c r="I441" s="249"/>
      <c r="J441" s="95"/>
      <c r="K441" s="95"/>
      <c r="L441" s="249"/>
      <c r="M441" s="256"/>
      <c r="N441" s="256"/>
      <c r="O441" s="249"/>
      <c r="P441" s="242"/>
      <c r="Q441" s="67" t="s">
        <v>510</v>
      </c>
      <c r="R441" s="94" t="s">
        <v>511</v>
      </c>
      <c r="S441" s="102" t="s">
        <v>81</v>
      </c>
      <c r="T441" s="131">
        <v>1390.16</v>
      </c>
      <c r="U441" s="98" t="s">
        <v>64</v>
      </c>
      <c r="V441" s="90">
        <v>0</v>
      </c>
      <c r="W441" s="244"/>
      <c r="X441" s="256"/>
      <c r="Y441" s="256"/>
      <c r="Z441" s="249"/>
      <c r="AA441" s="256"/>
      <c r="AB441" s="256"/>
      <c r="AC441" s="233"/>
      <c r="AD441" s="277"/>
    </row>
    <row r="442" spans="1:30" s="97" customFormat="1" ht="44.25" customHeight="1" x14ac:dyDescent="0.3">
      <c r="A442" s="256"/>
      <c r="B442" s="249"/>
      <c r="C442" s="368"/>
      <c r="D442" s="368"/>
      <c r="E442" s="368"/>
      <c r="F442" s="368"/>
      <c r="G442" s="249"/>
      <c r="H442" s="371"/>
      <c r="I442" s="249"/>
      <c r="J442" s="95"/>
      <c r="K442" s="95"/>
      <c r="L442" s="249"/>
      <c r="M442" s="256"/>
      <c r="N442" s="256"/>
      <c r="O442" s="249"/>
      <c r="P442" s="242"/>
      <c r="Q442" s="67" t="s">
        <v>512</v>
      </c>
      <c r="R442" s="94" t="s">
        <v>513</v>
      </c>
      <c r="S442" s="102" t="s">
        <v>81</v>
      </c>
      <c r="T442" s="90">
        <v>1682.1</v>
      </c>
      <c r="U442" s="98" t="s">
        <v>64</v>
      </c>
      <c r="V442" s="131">
        <f>+T442-T441</f>
        <v>291.93999999999983</v>
      </c>
      <c r="W442" s="244"/>
      <c r="X442" s="256"/>
      <c r="Y442" s="256"/>
      <c r="Z442" s="249"/>
      <c r="AA442" s="256"/>
      <c r="AB442" s="256"/>
      <c r="AC442" s="233"/>
      <c r="AD442" s="277"/>
    </row>
    <row r="443" spans="1:30" s="97" customFormat="1" ht="44.25" customHeight="1" x14ac:dyDescent="0.3">
      <c r="A443" s="256"/>
      <c r="B443" s="249"/>
      <c r="C443" s="368"/>
      <c r="D443" s="368"/>
      <c r="E443" s="368"/>
      <c r="F443" s="368"/>
      <c r="G443" s="249"/>
      <c r="H443" s="371"/>
      <c r="I443" s="249"/>
      <c r="J443" s="95"/>
      <c r="K443" s="95"/>
      <c r="L443" s="249"/>
      <c r="M443" s="256"/>
      <c r="N443" s="256"/>
      <c r="O443" s="249"/>
      <c r="P443" s="242"/>
      <c r="Q443" s="67" t="s">
        <v>514</v>
      </c>
      <c r="R443" s="94" t="s">
        <v>515</v>
      </c>
      <c r="S443" s="102" t="s">
        <v>81</v>
      </c>
      <c r="T443" s="90">
        <v>924.19</v>
      </c>
      <c r="U443" s="98" t="s">
        <v>64</v>
      </c>
      <c r="V443" s="90">
        <v>0</v>
      </c>
      <c r="W443" s="244"/>
      <c r="X443" s="256"/>
      <c r="Y443" s="256"/>
      <c r="Z443" s="249"/>
      <c r="AA443" s="256"/>
      <c r="AB443" s="256"/>
      <c r="AC443" s="233"/>
      <c r="AD443" s="277"/>
    </row>
    <row r="444" spans="1:30" s="97" customFormat="1" ht="44.25" customHeight="1" x14ac:dyDescent="0.3">
      <c r="A444" s="241"/>
      <c r="B444" s="236"/>
      <c r="C444" s="369"/>
      <c r="D444" s="369"/>
      <c r="E444" s="369"/>
      <c r="F444" s="369"/>
      <c r="G444" s="236"/>
      <c r="H444" s="372"/>
      <c r="I444" s="236"/>
      <c r="J444" s="95"/>
      <c r="K444" s="95"/>
      <c r="L444" s="236"/>
      <c r="M444" s="241"/>
      <c r="N444" s="241"/>
      <c r="O444" s="236"/>
      <c r="P444" s="242"/>
      <c r="Q444" s="67" t="s">
        <v>516</v>
      </c>
      <c r="R444" s="94" t="s">
        <v>517</v>
      </c>
      <c r="S444" s="102" t="s">
        <v>81</v>
      </c>
      <c r="T444" s="90">
        <v>1118.26</v>
      </c>
      <c r="U444" s="98" t="s">
        <v>64</v>
      </c>
      <c r="V444" s="90">
        <f>+T444-T443</f>
        <v>194.06999999999994</v>
      </c>
      <c r="W444" s="229"/>
      <c r="X444" s="241"/>
      <c r="Y444" s="241"/>
      <c r="Z444" s="236"/>
      <c r="AA444" s="241"/>
      <c r="AB444" s="241"/>
      <c r="AC444" s="233"/>
      <c r="AD444" s="278"/>
    </row>
    <row r="445" spans="1:30" s="97" customFormat="1" ht="44.25" customHeight="1" x14ac:dyDescent="0.3">
      <c r="A445" s="255" t="s">
        <v>408</v>
      </c>
      <c r="B445" s="235" t="s">
        <v>293</v>
      </c>
      <c r="C445" s="367" t="s">
        <v>359</v>
      </c>
      <c r="D445" s="367" t="s">
        <v>447</v>
      </c>
      <c r="E445" s="367" t="s">
        <v>72</v>
      </c>
      <c r="F445" s="367" t="s">
        <v>448</v>
      </c>
      <c r="G445" s="235"/>
      <c r="H445" s="370" t="s">
        <v>449</v>
      </c>
      <c r="I445" s="235" t="s">
        <v>450</v>
      </c>
      <c r="J445" s="95"/>
      <c r="K445" s="95"/>
      <c r="L445" s="235" t="s">
        <v>451</v>
      </c>
      <c r="M445" s="255" t="s">
        <v>171</v>
      </c>
      <c r="N445" s="255" t="s">
        <v>34</v>
      </c>
      <c r="O445" s="235" t="s">
        <v>60</v>
      </c>
      <c r="P445" s="242" t="s">
        <v>61</v>
      </c>
      <c r="Q445" s="67" t="s">
        <v>452</v>
      </c>
      <c r="R445" s="94" t="s">
        <v>453</v>
      </c>
      <c r="S445" s="102" t="s">
        <v>82</v>
      </c>
      <c r="T445" s="50">
        <v>226.77</v>
      </c>
      <c r="U445" s="72" t="s">
        <v>64</v>
      </c>
      <c r="V445" s="50">
        <v>0</v>
      </c>
      <c r="W445" s="239">
        <v>45689</v>
      </c>
      <c r="X445" s="255"/>
      <c r="Y445" s="235" t="s">
        <v>454</v>
      </c>
      <c r="Z445" s="235" t="s">
        <v>455</v>
      </c>
      <c r="AA445" s="235" t="s">
        <v>456</v>
      </c>
      <c r="AB445" s="255"/>
      <c r="AC445" s="233" t="s">
        <v>457</v>
      </c>
      <c r="AD445" s="276" t="s">
        <v>70</v>
      </c>
    </row>
    <row r="446" spans="1:30" s="97" customFormat="1" ht="44.25" customHeight="1" x14ac:dyDescent="0.3">
      <c r="A446" s="256"/>
      <c r="B446" s="249"/>
      <c r="C446" s="368"/>
      <c r="D446" s="368"/>
      <c r="E446" s="368"/>
      <c r="F446" s="368"/>
      <c r="G446" s="249"/>
      <c r="H446" s="371"/>
      <c r="I446" s="249"/>
      <c r="J446" s="95"/>
      <c r="K446" s="95"/>
      <c r="L446" s="249"/>
      <c r="M446" s="256"/>
      <c r="N446" s="256"/>
      <c r="O446" s="249"/>
      <c r="P446" s="242"/>
      <c r="Q446" s="67" t="s">
        <v>458</v>
      </c>
      <c r="R446" s="94" t="s">
        <v>459</v>
      </c>
      <c r="S446" s="102" t="s">
        <v>82</v>
      </c>
      <c r="T446" s="89">
        <v>274.39999999999998</v>
      </c>
      <c r="U446" s="72" t="s">
        <v>64</v>
      </c>
      <c r="V446" s="89">
        <f>+T446-T445</f>
        <v>47.629999999999967</v>
      </c>
      <c r="W446" s="244"/>
      <c r="X446" s="256"/>
      <c r="Y446" s="256"/>
      <c r="Z446" s="249"/>
      <c r="AA446" s="256"/>
      <c r="AB446" s="256"/>
      <c r="AC446" s="233"/>
      <c r="AD446" s="277"/>
    </row>
    <row r="447" spans="1:30" s="97" customFormat="1" ht="44.25" customHeight="1" x14ac:dyDescent="0.3">
      <c r="A447" s="256"/>
      <c r="B447" s="249"/>
      <c r="C447" s="369"/>
      <c r="D447" s="368"/>
      <c r="E447" s="369"/>
      <c r="F447" s="369"/>
      <c r="G447" s="249"/>
      <c r="H447" s="371"/>
      <c r="I447" s="249"/>
      <c r="J447" s="95"/>
      <c r="K447" s="95"/>
      <c r="L447" s="249"/>
      <c r="M447" s="256"/>
      <c r="N447" s="256"/>
      <c r="O447" s="249"/>
      <c r="P447" s="242"/>
      <c r="Q447" s="67" t="s">
        <v>460</v>
      </c>
      <c r="R447" s="94" t="s">
        <v>461</v>
      </c>
      <c r="S447" s="102" t="s">
        <v>82</v>
      </c>
      <c r="T447" s="50">
        <v>138.38</v>
      </c>
      <c r="U447" s="72" t="s">
        <v>64</v>
      </c>
      <c r="V447" s="50">
        <v>0</v>
      </c>
      <c r="W447" s="244"/>
      <c r="X447" s="256"/>
      <c r="Y447" s="256"/>
      <c r="Z447" s="249"/>
      <c r="AA447" s="256"/>
      <c r="AB447" s="256"/>
      <c r="AC447" s="233"/>
      <c r="AD447" s="277"/>
    </row>
    <row r="448" spans="1:30" s="97" customFormat="1" ht="44.25" customHeight="1" x14ac:dyDescent="0.3">
      <c r="A448" s="256"/>
      <c r="B448" s="249"/>
      <c r="C448" s="367" t="s">
        <v>421</v>
      </c>
      <c r="D448" s="368"/>
      <c r="E448" s="367" t="s">
        <v>422</v>
      </c>
      <c r="F448" s="367" t="s">
        <v>448</v>
      </c>
      <c r="G448" s="249"/>
      <c r="H448" s="371"/>
      <c r="I448" s="249"/>
      <c r="J448" s="95"/>
      <c r="K448" s="95"/>
      <c r="L448" s="249"/>
      <c r="M448" s="256"/>
      <c r="N448" s="256"/>
      <c r="O448" s="249"/>
      <c r="P448" s="242"/>
      <c r="Q448" s="67" t="s">
        <v>462</v>
      </c>
      <c r="R448" s="94" t="s">
        <v>463</v>
      </c>
      <c r="S448" s="102" t="s">
        <v>82</v>
      </c>
      <c r="T448" s="89">
        <v>167.43</v>
      </c>
      <c r="U448" s="72" t="s">
        <v>64</v>
      </c>
      <c r="V448" s="89">
        <f>+T448-T447</f>
        <v>29.050000000000011</v>
      </c>
      <c r="W448" s="244"/>
      <c r="X448" s="256"/>
      <c r="Y448" s="256"/>
      <c r="Z448" s="249"/>
      <c r="AA448" s="256"/>
      <c r="AB448" s="256"/>
      <c r="AC448" s="233"/>
      <c r="AD448" s="277"/>
    </row>
    <row r="449" spans="1:30" s="97" customFormat="1" ht="44.25" customHeight="1" x14ac:dyDescent="0.3">
      <c r="A449" s="256"/>
      <c r="B449" s="249"/>
      <c r="C449" s="368"/>
      <c r="D449" s="368"/>
      <c r="E449" s="368"/>
      <c r="F449" s="368"/>
      <c r="G449" s="249"/>
      <c r="H449" s="371"/>
      <c r="I449" s="249"/>
      <c r="J449" s="95"/>
      <c r="K449" s="95"/>
      <c r="L449" s="249"/>
      <c r="M449" s="256"/>
      <c r="N449" s="256"/>
      <c r="O449" s="249"/>
      <c r="P449" s="242"/>
      <c r="Q449" s="67" t="s">
        <v>464</v>
      </c>
      <c r="R449" s="94" t="s">
        <v>465</v>
      </c>
      <c r="S449" s="102" t="s">
        <v>82</v>
      </c>
      <c r="T449" s="50">
        <v>89.94</v>
      </c>
      <c r="U449" s="72" t="s">
        <v>64</v>
      </c>
      <c r="V449" s="50">
        <v>0</v>
      </c>
      <c r="W449" s="244"/>
      <c r="X449" s="256"/>
      <c r="Y449" s="256"/>
      <c r="Z449" s="249"/>
      <c r="AA449" s="256"/>
      <c r="AB449" s="256"/>
      <c r="AC449" s="233"/>
      <c r="AD449" s="277"/>
    </row>
    <row r="450" spans="1:30" s="97" customFormat="1" ht="44.25" customHeight="1" x14ac:dyDescent="0.3">
      <c r="A450" s="256"/>
      <c r="B450" s="249"/>
      <c r="C450" s="369"/>
      <c r="D450" s="369"/>
      <c r="E450" s="369"/>
      <c r="F450" s="369"/>
      <c r="G450" s="249"/>
      <c r="H450" s="372"/>
      <c r="I450" s="236"/>
      <c r="J450" s="95"/>
      <c r="K450" s="95"/>
      <c r="L450" s="249"/>
      <c r="M450" s="256"/>
      <c r="N450" s="256"/>
      <c r="O450" s="249"/>
      <c r="P450" s="242"/>
      <c r="Q450" s="67" t="s">
        <v>466</v>
      </c>
      <c r="R450" s="94" t="s">
        <v>467</v>
      </c>
      <c r="S450" s="102" t="s">
        <v>82</v>
      </c>
      <c r="T450" s="50">
        <v>108.83</v>
      </c>
      <c r="U450" s="72" t="s">
        <v>64</v>
      </c>
      <c r="V450" s="50">
        <f>+T450-T449</f>
        <v>18.89</v>
      </c>
      <c r="W450" s="244"/>
      <c r="X450" s="256"/>
      <c r="Y450" s="256"/>
      <c r="Z450" s="249"/>
      <c r="AA450" s="256"/>
      <c r="AB450" s="256"/>
      <c r="AC450" s="233"/>
      <c r="AD450" s="277"/>
    </row>
    <row r="451" spans="1:30" s="97" customFormat="1" ht="44.25" customHeight="1" x14ac:dyDescent="0.3">
      <c r="A451" s="256"/>
      <c r="B451" s="249"/>
      <c r="C451" s="367" t="s">
        <v>359</v>
      </c>
      <c r="D451" s="367" t="s">
        <v>468</v>
      </c>
      <c r="E451" s="367" t="s">
        <v>72</v>
      </c>
      <c r="F451" s="367" t="s">
        <v>469</v>
      </c>
      <c r="G451" s="249"/>
      <c r="H451" s="376" t="s">
        <v>470</v>
      </c>
      <c r="I451" s="235" t="s">
        <v>471</v>
      </c>
      <c r="J451" s="95"/>
      <c r="K451" s="95"/>
      <c r="L451" s="249"/>
      <c r="M451" s="256"/>
      <c r="N451" s="256"/>
      <c r="O451" s="249"/>
      <c r="P451" s="242"/>
      <c r="Q451" s="67" t="s">
        <v>472</v>
      </c>
      <c r="R451" s="94" t="s">
        <v>473</v>
      </c>
      <c r="S451" s="102" t="s">
        <v>82</v>
      </c>
      <c r="T451" s="90">
        <v>752.18</v>
      </c>
      <c r="U451" s="98" t="s">
        <v>64</v>
      </c>
      <c r="V451" s="90">
        <v>0</v>
      </c>
      <c r="W451" s="244"/>
      <c r="X451" s="256"/>
      <c r="Y451" s="256"/>
      <c r="Z451" s="249"/>
      <c r="AA451" s="256"/>
      <c r="AB451" s="256"/>
      <c r="AC451" s="233"/>
      <c r="AD451" s="277"/>
    </row>
    <row r="452" spans="1:30" s="97" customFormat="1" ht="44.25" customHeight="1" x14ac:dyDescent="0.3">
      <c r="A452" s="256"/>
      <c r="B452" s="249"/>
      <c r="C452" s="368"/>
      <c r="D452" s="368"/>
      <c r="E452" s="368"/>
      <c r="F452" s="368"/>
      <c r="G452" s="249"/>
      <c r="H452" s="376"/>
      <c r="I452" s="249"/>
      <c r="J452" s="95"/>
      <c r="K452" s="95"/>
      <c r="L452" s="249"/>
      <c r="M452" s="256"/>
      <c r="N452" s="256"/>
      <c r="O452" s="249"/>
      <c r="P452" s="242"/>
      <c r="Q452" s="67" t="s">
        <v>474</v>
      </c>
      <c r="R452" s="94" t="s">
        <v>475</v>
      </c>
      <c r="S452" s="102" t="s">
        <v>82</v>
      </c>
      <c r="T452" s="90">
        <v>910.14</v>
      </c>
      <c r="U452" s="98" t="s">
        <v>64</v>
      </c>
      <c r="V452" s="90">
        <f>+T452-T451</f>
        <v>157.96000000000004</v>
      </c>
      <c r="W452" s="244"/>
      <c r="X452" s="256"/>
      <c r="Y452" s="256"/>
      <c r="Z452" s="249"/>
      <c r="AA452" s="256"/>
      <c r="AB452" s="256"/>
      <c r="AC452" s="233"/>
      <c r="AD452" s="277"/>
    </row>
    <row r="453" spans="1:30" s="97" customFormat="1" ht="44.25" customHeight="1" x14ac:dyDescent="0.3">
      <c r="A453" s="256"/>
      <c r="B453" s="249"/>
      <c r="C453" s="368"/>
      <c r="D453" s="368"/>
      <c r="E453" s="368"/>
      <c r="F453" s="368"/>
      <c r="G453" s="249"/>
      <c r="H453" s="376"/>
      <c r="I453" s="249"/>
      <c r="J453" s="95"/>
      <c r="K453" s="95"/>
      <c r="L453" s="249"/>
      <c r="M453" s="256"/>
      <c r="N453" s="256"/>
      <c r="O453" s="249"/>
      <c r="P453" s="242"/>
      <c r="Q453" s="67" t="s">
        <v>476</v>
      </c>
      <c r="R453" s="94" t="s">
        <v>477</v>
      </c>
      <c r="S453" s="102" t="s">
        <v>82</v>
      </c>
      <c r="T453" s="90">
        <v>492.34</v>
      </c>
      <c r="U453" s="98" t="s">
        <v>64</v>
      </c>
      <c r="V453" s="90">
        <v>0</v>
      </c>
      <c r="W453" s="244"/>
      <c r="X453" s="256"/>
      <c r="Y453" s="256"/>
      <c r="Z453" s="249"/>
      <c r="AA453" s="256"/>
      <c r="AB453" s="256"/>
      <c r="AC453" s="233"/>
      <c r="AD453" s="277"/>
    </row>
    <row r="454" spans="1:30" s="97" customFormat="1" ht="44.25" customHeight="1" x14ac:dyDescent="0.3">
      <c r="A454" s="256"/>
      <c r="B454" s="249"/>
      <c r="C454" s="368"/>
      <c r="D454" s="368"/>
      <c r="E454" s="368"/>
      <c r="F454" s="368"/>
      <c r="G454" s="249"/>
      <c r="H454" s="376" t="s">
        <v>478</v>
      </c>
      <c r="I454" s="280" t="s">
        <v>479</v>
      </c>
      <c r="J454" s="95"/>
      <c r="K454" s="95"/>
      <c r="L454" s="249"/>
      <c r="M454" s="256"/>
      <c r="N454" s="256"/>
      <c r="O454" s="249"/>
      <c r="P454" s="242"/>
      <c r="Q454" s="67" t="s">
        <v>480</v>
      </c>
      <c r="R454" s="94" t="s">
        <v>481</v>
      </c>
      <c r="S454" s="102" t="s">
        <v>82</v>
      </c>
      <c r="T454" s="90">
        <v>595.73</v>
      </c>
      <c r="U454" s="98" t="s">
        <v>64</v>
      </c>
      <c r="V454" s="90">
        <f>+T454-T453</f>
        <v>103.39000000000004</v>
      </c>
      <c r="W454" s="244"/>
      <c r="X454" s="256"/>
      <c r="Y454" s="256"/>
      <c r="Z454" s="249"/>
      <c r="AA454" s="256"/>
      <c r="AB454" s="256"/>
      <c r="AC454" s="233"/>
      <c r="AD454" s="277"/>
    </row>
    <row r="455" spans="1:30" s="97" customFormat="1" ht="44.25" customHeight="1" x14ac:dyDescent="0.3">
      <c r="A455" s="256"/>
      <c r="B455" s="249"/>
      <c r="C455" s="368"/>
      <c r="D455" s="368"/>
      <c r="E455" s="368"/>
      <c r="F455" s="368"/>
      <c r="G455" s="249"/>
      <c r="H455" s="376"/>
      <c r="I455" s="280"/>
      <c r="J455" s="95"/>
      <c r="K455" s="95"/>
      <c r="L455" s="249"/>
      <c r="M455" s="256"/>
      <c r="N455" s="256"/>
      <c r="O455" s="249"/>
      <c r="P455" s="242"/>
      <c r="Q455" s="67" t="s">
        <v>482</v>
      </c>
      <c r="R455" s="94" t="s">
        <v>483</v>
      </c>
      <c r="S455" s="102" t="s">
        <v>82</v>
      </c>
      <c r="T455" s="131">
        <v>393.9</v>
      </c>
      <c r="U455" s="98" t="s">
        <v>64</v>
      </c>
      <c r="V455" s="90">
        <v>0</v>
      </c>
      <c r="W455" s="244"/>
      <c r="X455" s="256"/>
      <c r="Y455" s="256"/>
      <c r="Z455" s="249"/>
      <c r="AA455" s="256"/>
      <c r="AB455" s="256"/>
      <c r="AC455" s="233"/>
      <c r="AD455" s="277"/>
    </row>
    <row r="456" spans="1:30" s="97" customFormat="1" ht="44.25" customHeight="1" x14ac:dyDescent="0.3">
      <c r="A456" s="256"/>
      <c r="B456" s="249"/>
      <c r="C456" s="369"/>
      <c r="D456" s="369"/>
      <c r="E456" s="369"/>
      <c r="F456" s="369"/>
      <c r="G456" s="249"/>
      <c r="H456" s="376"/>
      <c r="I456" s="280"/>
      <c r="J456" s="95"/>
      <c r="K456" s="95"/>
      <c r="L456" s="249"/>
      <c r="M456" s="256"/>
      <c r="N456" s="256"/>
      <c r="O456" s="249"/>
      <c r="P456" s="242"/>
      <c r="Q456" s="67" t="s">
        <v>484</v>
      </c>
      <c r="R456" s="94" t="s">
        <v>485</v>
      </c>
      <c r="S456" s="102" t="s">
        <v>82</v>
      </c>
      <c r="T456" s="90">
        <v>476.62</v>
      </c>
      <c r="U456" s="98" t="s">
        <v>64</v>
      </c>
      <c r="V456" s="131">
        <f>+T456-T455</f>
        <v>82.720000000000027</v>
      </c>
      <c r="W456" s="244"/>
      <c r="X456" s="256"/>
      <c r="Y456" s="256"/>
      <c r="Z456" s="249"/>
      <c r="AA456" s="256"/>
      <c r="AB456" s="256"/>
      <c r="AC456" s="233"/>
      <c r="AD456" s="277"/>
    </row>
    <row r="457" spans="1:30" s="97" customFormat="1" ht="44.25" customHeight="1" x14ac:dyDescent="0.3">
      <c r="A457" s="256"/>
      <c r="B457" s="249"/>
      <c r="C457" s="367" t="s">
        <v>421</v>
      </c>
      <c r="D457" s="367" t="s">
        <v>468</v>
      </c>
      <c r="E457" s="367" t="s">
        <v>72</v>
      </c>
      <c r="F457" s="367" t="s">
        <v>469</v>
      </c>
      <c r="G457" s="249"/>
      <c r="H457" s="376" t="s">
        <v>470</v>
      </c>
      <c r="I457" s="280" t="s">
        <v>471</v>
      </c>
      <c r="J457" s="95"/>
      <c r="K457" s="95"/>
      <c r="L457" s="249"/>
      <c r="M457" s="256"/>
      <c r="N457" s="256"/>
      <c r="O457" s="249"/>
      <c r="P457" s="242"/>
      <c r="Q457" s="67" t="s">
        <v>486</v>
      </c>
      <c r="R457" s="94" t="s">
        <v>487</v>
      </c>
      <c r="S457" s="102" t="s">
        <v>82</v>
      </c>
      <c r="T457" s="90">
        <v>1018.16</v>
      </c>
      <c r="U457" s="98" t="s">
        <v>64</v>
      </c>
      <c r="V457" s="90">
        <v>0</v>
      </c>
      <c r="W457" s="244"/>
      <c r="X457" s="256"/>
      <c r="Y457" s="256"/>
      <c r="Z457" s="249"/>
      <c r="AA457" s="256"/>
      <c r="AB457" s="256"/>
      <c r="AC457" s="233"/>
      <c r="AD457" s="277"/>
    </row>
    <row r="458" spans="1:30" s="97" customFormat="1" ht="44.25" customHeight="1" x14ac:dyDescent="0.3">
      <c r="A458" s="256"/>
      <c r="B458" s="249"/>
      <c r="C458" s="368"/>
      <c r="D458" s="368"/>
      <c r="E458" s="368"/>
      <c r="F458" s="368"/>
      <c r="G458" s="249"/>
      <c r="H458" s="376"/>
      <c r="I458" s="280"/>
      <c r="J458" s="95"/>
      <c r="K458" s="95"/>
      <c r="L458" s="249"/>
      <c r="M458" s="256"/>
      <c r="N458" s="256"/>
      <c r="O458" s="249"/>
      <c r="P458" s="242"/>
      <c r="Q458" s="67" t="s">
        <v>488</v>
      </c>
      <c r="R458" s="94" t="s">
        <v>489</v>
      </c>
      <c r="S458" s="102" t="s">
        <v>82</v>
      </c>
      <c r="T458" s="90">
        <v>1231.98</v>
      </c>
      <c r="U458" s="98" t="s">
        <v>64</v>
      </c>
      <c r="V458" s="90">
        <f>+T458-T457</f>
        <v>213.82000000000005</v>
      </c>
      <c r="W458" s="244"/>
      <c r="X458" s="256"/>
      <c r="Y458" s="256"/>
      <c r="Z458" s="249"/>
      <c r="AA458" s="256"/>
      <c r="AB458" s="256"/>
      <c r="AC458" s="233"/>
      <c r="AD458" s="277"/>
    </row>
    <row r="459" spans="1:30" s="97" customFormat="1" ht="44.25" customHeight="1" x14ac:dyDescent="0.3">
      <c r="A459" s="256"/>
      <c r="B459" s="249"/>
      <c r="C459" s="368"/>
      <c r="D459" s="368"/>
      <c r="E459" s="368"/>
      <c r="F459" s="368"/>
      <c r="G459" s="249"/>
      <c r="H459" s="376"/>
      <c r="I459" s="280"/>
      <c r="J459" s="95"/>
      <c r="K459" s="95"/>
      <c r="L459" s="249"/>
      <c r="M459" s="256"/>
      <c r="N459" s="256"/>
      <c r="O459" s="249"/>
      <c r="P459" s="242"/>
      <c r="Q459" s="67" t="s">
        <v>490</v>
      </c>
      <c r="R459" s="94" t="s">
        <v>491</v>
      </c>
      <c r="S459" s="102" t="s">
        <v>82</v>
      </c>
      <c r="T459" s="90">
        <v>610.47</v>
      </c>
      <c r="U459" s="98" t="s">
        <v>64</v>
      </c>
      <c r="V459" s="90">
        <v>0</v>
      </c>
      <c r="W459" s="244"/>
      <c r="X459" s="256"/>
      <c r="Y459" s="256"/>
      <c r="Z459" s="249"/>
      <c r="AA459" s="256"/>
      <c r="AB459" s="256"/>
      <c r="AC459" s="233"/>
      <c r="AD459" s="277"/>
    </row>
    <row r="460" spans="1:30" s="97" customFormat="1" ht="44.25" customHeight="1" x14ac:dyDescent="0.3">
      <c r="A460" s="256"/>
      <c r="B460" s="249"/>
      <c r="C460" s="368"/>
      <c r="D460" s="368"/>
      <c r="E460" s="368"/>
      <c r="F460" s="368"/>
      <c r="G460" s="249"/>
      <c r="H460" s="370" t="s">
        <v>478</v>
      </c>
      <c r="I460" s="249" t="s">
        <v>479</v>
      </c>
      <c r="J460" s="95"/>
      <c r="K460" s="95"/>
      <c r="L460" s="249"/>
      <c r="M460" s="256"/>
      <c r="N460" s="256"/>
      <c r="O460" s="249"/>
      <c r="P460" s="242"/>
      <c r="Q460" s="67" t="s">
        <v>492</v>
      </c>
      <c r="R460" s="94" t="s">
        <v>493</v>
      </c>
      <c r="S460" s="102" t="s">
        <v>82</v>
      </c>
      <c r="T460" s="90">
        <v>738.67</v>
      </c>
      <c r="U460" s="98" t="s">
        <v>64</v>
      </c>
      <c r="V460" s="90">
        <f>+T460-T459</f>
        <v>128.19999999999993</v>
      </c>
      <c r="W460" s="244"/>
      <c r="X460" s="256"/>
      <c r="Y460" s="256"/>
      <c r="Z460" s="249"/>
      <c r="AA460" s="256"/>
      <c r="AB460" s="256"/>
      <c r="AC460" s="233"/>
      <c r="AD460" s="277"/>
    </row>
    <row r="461" spans="1:30" s="97" customFormat="1" ht="44.25" customHeight="1" x14ac:dyDescent="0.3">
      <c r="A461" s="256"/>
      <c r="B461" s="249"/>
      <c r="C461" s="368"/>
      <c r="D461" s="368"/>
      <c r="E461" s="368"/>
      <c r="F461" s="368"/>
      <c r="G461" s="249"/>
      <c r="H461" s="371"/>
      <c r="I461" s="249"/>
      <c r="J461" s="95"/>
      <c r="K461" s="95"/>
      <c r="L461" s="249"/>
      <c r="M461" s="256"/>
      <c r="N461" s="256"/>
      <c r="O461" s="249"/>
      <c r="P461" s="242"/>
      <c r="Q461" s="67" t="s">
        <v>494</v>
      </c>
      <c r="R461" s="94" t="s">
        <v>495</v>
      </c>
      <c r="S461" s="102" t="s">
        <v>82</v>
      </c>
      <c r="T461" s="90">
        <v>470.06</v>
      </c>
      <c r="U461" s="98" t="s">
        <v>64</v>
      </c>
      <c r="V461" s="90">
        <v>0</v>
      </c>
      <c r="W461" s="244"/>
      <c r="X461" s="256"/>
      <c r="Y461" s="256"/>
      <c r="Z461" s="249"/>
      <c r="AA461" s="256"/>
      <c r="AB461" s="256"/>
      <c r="AC461" s="233"/>
      <c r="AD461" s="277"/>
    </row>
    <row r="462" spans="1:30" s="97" customFormat="1" ht="44.25" customHeight="1" x14ac:dyDescent="0.3">
      <c r="A462" s="256"/>
      <c r="B462" s="249"/>
      <c r="C462" s="368"/>
      <c r="D462" s="368"/>
      <c r="E462" s="368"/>
      <c r="F462" s="368"/>
      <c r="G462" s="249"/>
      <c r="H462" s="371"/>
      <c r="I462" s="249"/>
      <c r="J462" s="95"/>
      <c r="K462" s="95"/>
      <c r="L462" s="249"/>
      <c r="M462" s="256"/>
      <c r="N462" s="256"/>
      <c r="O462" s="249"/>
      <c r="P462" s="242"/>
      <c r="Q462" s="67" t="s">
        <v>496</v>
      </c>
      <c r="R462" s="94" t="s">
        <v>497</v>
      </c>
      <c r="S462" s="102" t="s">
        <v>82</v>
      </c>
      <c r="T462" s="90">
        <v>568.77</v>
      </c>
      <c r="U462" s="98" t="s">
        <v>64</v>
      </c>
      <c r="V462" s="90">
        <f>+T462-T461</f>
        <v>98.70999999999998</v>
      </c>
      <c r="W462" s="244"/>
      <c r="X462" s="256"/>
      <c r="Y462" s="256"/>
      <c r="Z462" s="249"/>
      <c r="AA462" s="256"/>
      <c r="AB462" s="256"/>
      <c r="AC462" s="233"/>
      <c r="AD462" s="277"/>
    </row>
    <row r="463" spans="1:30" s="97" customFormat="1" ht="44.25" customHeight="1" x14ac:dyDescent="0.3">
      <c r="A463" s="256"/>
      <c r="B463" s="249"/>
      <c r="C463" s="368"/>
      <c r="D463" s="368"/>
      <c r="E463" s="368"/>
      <c r="F463" s="368"/>
      <c r="G463" s="249"/>
      <c r="H463" s="371"/>
      <c r="I463" s="249"/>
      <c r="J463" s="95"/>
      <c r="K463" s="95"/>
      <c r="L463" s="249"/>
      <c r="M463" s="256"/>
      <c r="N463" s="256"/>
      <c r="O463" s="249"/>
      <c r="P463" s="242"/>
      <c r="Q463" s="67" t="s">
        <v>498</v>
      </c>
      <c r="R463" s="94" t="s">
        <v>499</v>
      </c>
      <c r="S463" s="102" t="s">
        <v>82</v>
      </c>
      <c r="T463" s="90">
        <v>989</v>
      </c>
      <c r="U463" s="98" t="s">
        <v>64</v>
      </c>
      <c r="V463" s="90">
        <v>0</v>
      </c>
      <c r="W463" s="244"/>
      <c r="X463" s="256"/>
      <c r="Y463" s="256"/>
      <c r="Z463" s="249"/>
      <c r="AA463" s="256"/>
      <c r="AB463" s="256"/>
      <c r="AC463" s="233"/>
      <c r="AD463" s="277"/>
    </row>
    <row r="464" spans="1:30" s="97" customFormat="1" ht="44.25" customHeight="1" x14ac:dyDescent="0.3">
      <c r="A464" s="256"/>
      <c r="B464" s="249"/>
      <c r="C464" s="368"/>
      <c r="D464" s="368"/>
      <c r="E464" s="368"/>
      <c r="F464" s="368"/>
      <c r="G464" s="249"/>
      <c r="H464" s="371"/>
      <c r="I464" s="249"/>
      <c r="J464" s="95"/>
      <c r="K464" s="95"/>
      <c r="L464" s="249"/>
      <c r="M464" s="256"/>
      <c r="N464" s="256"/>
      <c r="O464" s="249"/>
      <c r="P464" s="242"/>
      <c r="Q464" s="67" t="s">
        <v>500</v>
      </c>
      <c r="R464" s="94" t="s">
        <v>501</v>
      </c>
      <c r="S464" s="102" t="s">
        <v>82</v>
      </c>
      <c r="T464" s="90">
        <v>1196.69</v>
      </c>
      <c r="U464" s="98" t="s">
        <v>64</v>
      </c>
      <c r="V464" s="90">
        <f>+T464-T463</f>
        <v>207.69000000000005</v>
      </c>
      <c r="W464" s="244"/>
      <c r="X464" s="256"/>
      <c r="Y464" s="256"/>
      <c r="Z464" s="249"/>
      <c r="AA464" s="256"/>
      <c r="AB464" s="256"/>
      <c r="AC464" s="233"/>
      <c r="AD464" s="277"/>
    </row>
    <row r="465" spans="1:30" s="97" customFormat="1" ht="44.25" customHeight="1" x14ac:dyDescent="0.3">
      <c r="A465" s="256"/>
      <c r="B465" s="249"/>
      <c r="C465" s="368"/>
      <c r="D465" s="368"/>
      <c r="E465" s="368"/>
      <c r="F465" s="368"/>
      <c r="G465" s="249"/>
      <c r="H465" s="371"/>
      <c r="I465" s="249"/>
      <c r="J465" s="95"/>
      <c r="K465" s="95"/>
      <c r="L465" s="249"/>
      <c r="M465" s="256"/>
      <c r="N465" s="256"/>
      <c r="O465" s="249"/>
      <c r="P465" s="242"/>
      <c r="Q465" s="67" t="s">
        <v>502</v>
      </c>
      <c r="R465" s="94" t="s">
        <v>503</v>
      </c>
      <c r="S465" s="102" t="s">
        <v>82</v>
      </c>
      <c r="T465" s="90">
        <v>603.12</v>
      </c>
      <c r="U465" s="98" t="s">
        <v>64</v>
      </c>
      <c r="V465" s="90">
        <v>0</v>
      </c>
      <c r="W465" s="244"/>
      <c r="X465" s="256"/>
      <c r="Y465" s="256"/>
      <c r="Z465" s="249"/>
      <c r="AA465" s="256"/>
      <c r="AB465" s="256"/>
      <c r="AC465" s="233"/>
      <c r="AD465" s="277"/>
    </row>
    <row r="466" spans="1:30" s="97" customFormat="1" ht="44.25" customHeight="1" x14ac:dyDescent="0.3">
      <c r="A466" s="256"/>
      <c r="B466" s="249"/>
      <c r="C466" s="368"/>
      <c r="D466" s="368"/>
      <c r="E466" s="368"/>
      <c r="F466" s="368"/>
      <c r="G466" s="249"/>
      <c r="H466" s="371"/>
      <c r="I466" s="249"/>
      <c r="J466" s="95"/>
      <c r="K466" s="95"/>
      <c r="L466" s="249"/>
      <c r="M466" s="256"/>
      <c r="N466" s="256"/>
      <c r="O466" s="249"/>
      <c r="P466" s="242"/>
      <c r="Q466" s="67" t="s">
        <v>504</v>
      </c>
      <c r="R466" s="94" t="s">
        <v>505</v>
      </c>
      <c r="S466" s="102" t="s">
        <v>82</v>
      </c>
      <c r="T466" s="90">
        <v>729.78</v>
      </c>
      <c r="U466" s="98" t="s">
        <v>64</v>
      </c>
      <c r="V466" s="90">
        <f>+T466-T465</f>
        <v>126.65999999999997</v>
      </c>
      <c r="W466" s="244"/>
      <c r="X466" s="256"/>
      <c r="Y466" s="256"/>
      <c r="Z466" s="249"/>
      <c r="AA466" s="256"/>
      <c r="AB466" s="256"/>
      <c r="AC466" s="233"/>
      <c r="AD466" s="277"/>
    </row>
    <row r="467" spans="1:30" s="97" customFormat="1" ht="44.25" customHeight="1" x14ac:dyDescent="0.3">
      <c r="A467" s="256"/>
      <c r="B467" s="249"/>
      <c r="C467" s="368"/>
      <c r="D467" s="368"/>
      <c r="E467" s="368"/>
      <c r="F467" s="368"/>
      <c r="G467" s="249"/>
      <c r="H467" s="371"/>
      <c r="I467" s="249"/>
      <c r="J467" s="95"/>
      <c r="K467" s="95"/>
      <c r="L467" s="249"/>
      <c r="M467" s="256"/>
      <c r="N467" s="256"/>
      <c r="O467" s="249"/>
      <c r="P467" s="242"/>
      <c r="Q467" s="67" t="s">
        <v>518</v>
      </c>
      <c r="R467" s="94" t="s">
        <v>507</v>
      </c>
      <c r="S467" s="102" t="s">
        <v>82</v>
      </c>
      <c r="T467" s="131">
        <v>374.33</v>
      </c>
      <c r="U467" s="98" t="s">
        <v>64</v>
      </c>
      <c r="V467" s="90">
        <v>0</v>
      </c>
      <c r="W467" s="244"/>
      <c r="X467" s="256"/>
      <c r="Y467" s="256"/>
      <c r="Z467" s="249"/>
      <c r="AA467" s="256"/>
      <c r="AB467" s="256"/>
      <c r="AC467" s="233"/>
      <c r="AD467" s="277"/>
    </row>
    <row r="468" spans="1:30" s="97" customFormat="1" ht="44.25" customHeight="1" x14ac:dyDescent="0.3">
      <c r="A468" s="256"/>
      <c r="B468" s="249"/>
      <c r="C468" s="368"/>
      <c r="D468" s="368"/>
      <c r="E468" s="368"/>
      <c r="F468" s="368"/>
      <c r="G468" s="249"/>
      <c r="H468" s="371"/>
      <c r="I468" s="249"/>
      <c r="J468" s="95"/>
      <c r="K468" s="95"/>
      <c r="L468" s="249"/>
      <c r="M468" s="256"/>
      <c r="N468" s="256"/>
      <c r="O468" s="249"/>
      <c r="P468" s="242"/>
      <c r="Q468" s="67" t="s">
        <v>508</v>
      </c>
      <c r="R468" s="94" t="s">
        <v>509</v>
      </c>
      <c r="S468" s="102" t="s">
        <v>82</v>
      </c>
      <c r="T468" s="90">
        <v>452.94</v>
      </c>
      <c r="U468" s="98" t="s">
        <v>64</v>
      </c>
      <c r="V468" s="131">
        <f>+T468-T467</f>
        <v>78.610000000000014</v>
      </c>
      <c r="W468" s="244"/>
      <c r="X468" s="256"/>
      <c r="Y468" s="256"/>
      <c r="Z468" s="249"/>
      <c r="AA468" s="256"/>
      <c r="AB468" s="256"/>
      <c r="AC468" s="233"/>
      <c r="AD468" s="277"/>
    </row>
    <row r="469" spans="1:30" s="97" customFormat="1" ht="44.25" customHeight="1" x14ac:dyDescent="0.3">
      <c r="A469" s="256"/>
      <c r="B469" s="249"/>
      <c r="C469" s="368"/>
      <c r="D469" s="368"/>
      <c r="E469" s="368"/>
      <c r="F469" s="368"/>
      <c r="G469" s="249"/>
      <c r="H469" s="371"/>
      <c r="I469" s="249"/>
      <c r="J469" s="95"/>
      <c r="K469" s="95"/>
      <c r="L469" s="249"/>
      <c r="M469" s="256"/>
      <c r="N469" s="256"/>
      <c r="O469" s="249"/>
      <c r="P469" s="242"/>
      <c r="Q469" s="67" t="s">
        <v>510</v>
      </c>
      <c r="R469" s="94" t="s">
        <v>511</v>
      </c>
      <c r="S469" s="102" t="s">
        <v>82</v>
      </c>
      <c r="T469" s="131">
        <v>1340.79</v>
      </c>
      <c r="U469" s="98" t="s">
        <v>64</v>
      </c>
      <c r="V469" s="90">
        <v>0</v>
      </c>
      <c r="W469" s="244"/>
      <c r="X469" s="256"/>
      <c r="Y469" s="256"/>
      <c r="Z469" s="249"/>
      <c r="AA469" s="256"/>
      <c r="AB469" s="256"/>
      <c r="AC469" s="233"/>
      <c r="AD469" s="277"/>
    </row>
    <row r="470" spans="1:30" s="97" customFormat="1" ht="44.25" customHeight="1" x14ac:dyDescent="0.3">
      <c r="A470" s="256"/>
      <c r="B470" s="249"/>
      <c r="C470" s="368"/>
      <c r="D470" s="368"/>
      <c r="E470" s="368"/>
      <c r="F470" s="368"/>
      <c r="G470" s="249"/>
      <c r="H470" s="371"/>
      <c r="I470" s="249"/>
      <c r="J470" s="95"/>
      <c r="K470" s="95"/>
      <c r="L470" s="249"/>
      <c r="M470" s="256"/>
      <c r="N470" s="256"/>
      <c r="O470" s="249"/>
      <c r="P470" s="242"/>
      <c r="Q470" s="67" t="s">
        <v>512</v>
      </c>
      <c r="R470" s="94" t="s">
        <v>513</v>
      </c>
      <c r="S470" s="102" t="s">
        <v>82</v>
      </c>
      <c r="T470" s="90">
        <v>1622.36</v>
      </c>
      <c r="U470" s="98" t="s">
        <v>64</v>
      </c>
      <c r="V470" s="131">
        <f>+T470-T469</f>
        <v>281.56999999999994</v>
      </c>
      <c r="W470" s="244"/>
      <c r="X470" s="256"/>
      <c r="Y470" s="256"/>
      <c r="Z470" s="249"/>
      <c r="AA470" s="256"/>
      <c r="AB470" s="256"/>
      <c r="AC470" s="233"/>
      <c r="AD470" s="277"/>
    </row>
    <row r="471" spans="1:30" s="97" customFormat="1" ht="44.25" customHeight="1" x14ac:dyDescent="0.3">
      <c r="A471" s="256"/>
      <c r="B471" s="249"/>
      <c r="C471" s="368"/>
      <c r="D471" s="368"/>
      <c r="E471" s="368"/>
      <c r="F471" s="368"/>
      <c r="G471" s="249"/>
      <c r="H471" s="371"/>
      <c r="I471" s="249"/>
      <c r="J471" s="95"/>
      <c r="K471" s="95"/>
      <c r="L471" s="249"/>
      <c r="M471" s="256"/>
      <c r="N471" s="256"/>
      <c r="O471" s="249"/>
      <c r="P471" s="242"/>
      <c r="Q471" s="67" t="s">
        <v>514</v>
      </c>
      <c r="R471" s="94" t="s">
        <v>515</v>
      </c>
      <c r="S471" s="102" t="s">
        <v>82</v>
      </c>
      <c r="T471" s="90">
        <v>891.37</v>
      </c>
      <c r="U471" s="98" t="s">
        <v>64</v>
      </c>
      <c r="V471" s="90">
        <v>0</v>
      </c>
      <c r="W471" s="244"/>
      <c r="X471" s="256"/>
      <c r="Y471" s="256"/>
      <c r="Z471" s="249"/>
      <c r="AA471" s="256"/>
      <c r="AB471" s="256"/>
      <c r="AC471" s="233"/>
      <c r="AD471" s="277"/>
    </row>
    <row r="472" spans="1:30" s="97" customFormat="1" ht="44.25" customHeight="1" x14ac:dyDescent="0.3">
      <c r="A472" s="241"/>
      <c r="B472" s="236"/>
      <c r="C472" s="369"/>
      <c r="D472" s="369"/>
      <c r="E472" s="369"/>
      <c r="F472" s="369"/>
      <c r="G472" s="236"/>
      <c r="H472" s="372"/>
      <c r="I472" s="236"/>
      <c r="J472" s="95"/>
      <c r="K472" s="95"/>
      <c r="L472" s="236"/>
      <c r="M472" s="241"/>
      <c r="N472" s="241"/>
      <c r="O472" s="236"/>
      <c r="P472" s="242"/>
      <c r="Q472" s="67" t="s">
        <v>516</v>
      </c>
      <c r="R472" s="94" t="s">
        <v>517</v>
      </c>
      <c r="S472" s="102" t="s">
        <v>82</v>
      </c>
      <c r="T472" s="90">
        <v>1078.54</v>
      </c>
      <c r="U472" s="98" t="s">
        <v>64</v>
      </c>
      <c r="V472" s="90">
        <f>+T472-T471</f>
        <v>187.16999999999996</v>
      </c>
      <c r="W472" s="229"/>
      <c r="X472" s="241"/>
      <c r="Y472" s="241"/>
      <c r="Z472" s="236"/>
      <c r="AA472" s="241"/>
      <c r="AB472" s="241"/>
      <c r="AC472" s="233"/>
      <c r="AD472" s="278"/>
    </row>
    <row r="473" spans="1:30" s="97" customFormat="1" ht="44.25" customHeight="1" x14ac:dyDescent="0.3">
      <c r="A473" s="255" t="s">
        <v>408</v>
      </c>
      <c r="B473" s="235" t="s">
        <v>293</v>
      </c>
      <c r="C473" s="367" t="s">
        <v>359</v>
      </c>
      <c r="D473" s="367" t="s">
        <v>447</v>
      </c>
      <c r="E473" s="367" t="s">
        <v>72</v>
      </c>
      <c r="F473" s="367" t="s">
        <v>448</v>
      </c>
      <c r="G473" s="235"/>
      <c r="H473" s="370" t="s">
        <v>449</v>
      </c>
      <c r="I473" s="235" t="s">
        <v>450</v>
      </c>
      <c r="J473" s="95"/>
      <c r="K473" s="95"/>
      <c r="L473" s="235" t="s">
        <v>451</v>
      </c>
      <c r="M473" s="255" t="s">
        <v>171</v>
      </c>
      <c r="N473" s="255" t="s">
        <v>34</v>
      </c>
      <c r="O473" s="235" t="s">
        <v>60</v>
      </c>
      <c r="P473" s="242" t="s">
        <v>61</v>
      </c>
      <c r="Q473" s="67" t="s">
        <v>452</v>
      </c>
      <c r="R473" s="92" t="s">
        <v>453</v>
      </c>
      <c r="S473" s="102" t="s">
        <v>83</v>
      </c>
      <c r="T473" s="50">
        <v>224.95</v>
      </c>
      <c r="U473" s="72" t="s">
        <v>64</v>
      </c>
      <c r="V473" s="50">
        <v>0</v>
      </c>
      <c r="W473" s="239">
        <v>46113</v>
      </c>
      <c r="X473" s="255"/>
      <c r="Y473" s="235" t="s">
        <v>454</v>
      </c>
      <c r="Z473" s="235" t="s">
        <v>455</v>
      </c>
      <c r="AA473" s="235" t="s">
        <v>456</v>
      </c>
      <c r="AB473" s="255"/>
      <c r="AC473" s="431" t="s">
        <v>457</v>
      </c>
      <c r="AD473" s="276" t="s">
        <v>70</v>
      </c>
    </row>
    <row r="474" spans="1:30" s="97" customFormat="1" ht="44.25" customHeight="1" x14ac:dyDescent="0.3">
      <c r="A474" s="256"/>
      <c r="B474" s="249"/>
      <c r="C474" s="368"/>
      <c r="D474" s="368"/>
      <c r="E474" s="368"/>
      <c r="F474" s="368"/>
      <c r="G474" s="249"/>
      <c r="H474" s="371"/>
      <c r="I474" s="249"/>
      <c r="J474" s="95"/>
      <c r="K474" s="95"/>
      <c r="L474" s="249"/>
      <c r="M474" s="256"/>
      <c r="N474" s="256"/>
      <c r="O474" s="249"/>
      <c r="P474" s="242"/>
      <c r="Q474" s="67" t="s">
        <v>458</v>
      </c>
      <c r="R474" s="92" t="s">
        <v>459</v>
      </c>
      <c r="S474" s="102" t="s">
        <v>83</v>
      </c>
      <c r="T474" s="89">
        <v>272.19</v>
      </c>
      <c r="U474" s="72" t="s">
        <v>64</v>
      </c>
      <c r="V474" s="89">
        <f>+T474-T473</f>
        <v>47.240000000000009</v>
      </c>
      <c r="W474" s="244"/>
      <c r="X474" s="256"/>
      <c r="Y474" s="256"/>
      <c r="Z474" s="249"/>
      <c r="AA474" s="256"/>
      <c r="AB474" s="256"/>
      <c r="AC474" s="431"/>
      <c r="AD474" s="277"/>
    </row>
    <row r="475" spans="1:30" s="97" customFormat="1" ht="44.25" customHeight="1" x14ac:dyDescent="0.3">
      <c r="A475" s="256"/>
      <c r="B475" s="249"/>
      <c r="C475" s="369"/>
      <c r="D475" s="368"/>
      <c r="E475" s="369"/>
      <c r="F475" s="369"/>
      <c r="G475" s="249"/>
      <c r="H475" s="371"/>
      <c r="I475" s="249"/>
      <c r="J475" s="95"/>
      <c r="K475" s="95"/>
      <c r="L475" s="249"/>
      <c r="M475" s="256"/>
      <c r="N475" s="256"/>
      <c r="O475" s="249"/>
      <c r="P475" s="242"/>
      <c r="Q475" s="67" t="s">
        <v>460</v>
      </c>
      <c r="R475" s="94" t="s">
        <v>461</v>
      </c>
      <c r="S475" s="102" t="s">
        <v>83</v>
      </c>
      <c r="T475" s="50">
        <v>137.26</v>
      </c>
      <c r="U475" s="72" t="s">
        <v>64</v>
      </c>
      <c r="V475" s="50">
        <v>0</v>
      </c>
      <c r="W475" s="244"/>
      <c r="X475" s="256"/>
      <c r="Y475" s="256"/>
      <c r="Z475" s="249"/>
      <c r="AA475" s="256"/>
      <c r="AB475" s="256"/>
      <c r="AC475" s="431"/>
      <c r="AD475" s="277"/>
    </row>
    <row r="476" spans="1:30" s="97" customFormat="1" ht="44.25" customHeight="1" x14ac:dyDescent="0.3">
      <c r="A476" s="256"/>
      <c r="B476" s="249"/>
      <c r="C476" s="367" t="s">
        <v>421</v>
      </c>
      <c r="D476" s="368"/>
      <c r="E476" s="367" t="s">
        <v>422</v>
      </c>
      <c r="F476" s="367" t="s">
        <v>448</v>
      </c>
      <c r="G476" s="249"/>
      <c r="H476" s="371"/>
      <c r="I476" s="249"/>
      <c r="J476" s="95"/>
      <c r="K476" s="95"/>
      <c r="L476" s="249"/>
      <c r="M476" s="256"/>
      <c r="N476" s="256"/>
      <c r="O476" s="249"/>
      <c r="P476" s="242"/>
      <c r="Q476" s="67" t="s">
        <v>462</v>
      </c>
      <c r="R476" s="94" t="s">
        <v>463</v>
      </c>
      <c r="S476" s="102" t="s">
        <v>83</v>
      </c>
      <c r="T476" s="89">
        <v>166.08</v>
      </c>
      <c r="U476" s="72" t="s">
        <v>64</v>
      </c>
      <c r="V476" s="89">
        <f>+T476-T475</f>
        <v>28.820000000000022</v>
      </c>
      <c r="W476" s="244"/>
      <c r="X476" s="256"/>
      <c r="Y476" s="256"/>
      <c r="Z476" s="249"/>
      <c r="AA476" s="256"/>
      <c r="AB476" s="256"/>
      <c r="AC476" s="431"/>
      <c r="AD476" s="277"/>
    </row>
    <row r="477" spans="1:30" s="97" customFormat="1" ht="44.25" customHeight="1" x14ac:dyDescent="0.3">
      <c r="A477" s="256"/>
      <c r="B477" s="249"/>
      <c r="C477" s="368"/>
      <c r="D477" s="368"/>
      <c r="E477" s="368"/>
      <c r="F477" s="368"/>
      <c r="G477" s="249"/>
      <c r="H477" s="371"/>
      <c r="I477" s="249"/>
      <c r="J477" s="95"/>
      <c r="K477" s="95"/>
      <c r="L477" s="249"/>
      <c r="M477" s="256"/>
      <c r="N477" s="256"/>
      <c r="O477" s="249"/>
      <c r="P477" s="242"/>
      <c r="Q477" s="67" t="s">
        <v>464</v>
      </c>
      <c r="R477" s="94" t="s">
        <v>465</v>
      </c>
      <c r="S477" s="102" t="s">
        <v>83</v>
      </c>
      <c r="T477" s="50">
        <v>89.22</v>
      </c>
      <c r="U477" s="72" t="s">
        <v>64</v>
      </c>
      <c r="V477" s="50">
        <v>0</v>
      </c>
      <c r="W477" s="244"/>
      <c r="X477" s="256"/>
      <c r="Y477" s="256"/>
      <c r="Z477" s="249"/>
      <c r="AA477" s="256"/>
      <c r="AB477" s="256"/>
      <c r="AC477" s="431"/>
      <c r="AD477" s="277"/>
    </row>
    <row r="478" spans="1:30" s="97" customFormat="1" ht="44.25" customHeight="1" x14ac:dyDescent="0.3">
      <c r="A478" s="256"/>
      <c r="B478" s="249"/>
      <c r="C478" s="369"/>
      <c r="D478" s="369"/>
      <c r="E478" s="369"/>
      <c r="F478" s="369"/>
      <c r="G478" s="249"/>
      <c r="H478" s="372"/>
      <c r="I478" s="236"/>
      <c r="J478" s="95"/>
      <c r="K478" s="95"/>
      <c r="L478" s="249"/>
      <c r="M478" s="256"/>
      <c r="N478" s="256"/>
      <c r="O478" s="249"/>
      <c r="P478" s="242"/>
      <c r="Q478" s="67" t="s">
        <v>466</v>
      </c>
      <c r="R478" s="94" t="s">
        <v>467</v>
      </c>
      <c r="S478" s="102" t="s">
        <v>83</v>
      </c>
      <c r="T478" s="50">
        <v>107.95</v>
      </c>
      <c r="U478" s="72" t="s">
        <v>64</v>
      </c>
      <c r="V478" s="50">
        <f>+T478-T477</f>
        <v>18.730000000000004</v>
      </c>
      <c r="W478" s="244"/>
      <c r="X478" s="256"/>
      <c r="Y478" s="256"/>
      <c r="Z478" s="249"/>
      <c r="AA478" s="256"/>
      <c r="AB478" s="256"/>
      <c r="AC478" s="431"/>
      <c r="AD478" s="277"/>
    </row>
    <row r="479" spans="1:30" s="97" customFormat="1" ht="44.25" customHeight="1" x14ac:dyDescent="0.3">
      <c r="A479" s="256"/>
      <c r="B479" s="249"/>
      <c r="C479" s="367" t="s">
        <v>359</v>
      </c>
      <c r="D479" s="367" t="s">
        <v>468</v>
      </c>
      <c r="E479" s="367" t="s">
        <v>72</v>
      </c>
      <c r="F479" s="367" t="s">
        <v>469</v>
      </c>
      <c r="G479" s="249"/>
      <c r="H479" s="376" t="s">
        <v>470</v>
      </c>
      <c r="I479" s="235" t="s">
        <v>471</v>
      </c>
      <c r="J479" s="95"/>
      <c r="K479" s="95"/>
      <c r="L479" s="249"/>
      <c r="M479" s="256"/>
      <c r="N479" s="256"/>
      <c r="O479" s="249"/>
      <c r="P479" s="242"/>
      <c r="Q479" s="67" t="s">
        <v>472</v>
      </c>
      <c r="R479" s="94" t="s">
        <v>473</v>
      </c>
      <c r="S479" s="102" t="s">
        <v>83</v>
      </c>
      <c r="T479" s="90">
        <v>746.12</v>
      </c>
      <c r="U479" s="98" t="s">
        <v>64</v>
      </c>
      <c r="V479" s="90">
        <v>0</v>
      </c>
      <c r="W479" s="244"/>
      <c r="X479" s="256"/>
      <c r="Y479" s="256"/>
      <c r="Z479" s="249"/>
      <c r="AA479" s="256"/>
      <c r="AB479" s="256"/>
      <c r="AC479" s="431"/>
      <c r="AD479" s="277"/>
    </row>
    <row r="480" spans="1:30" s="97" customFormat="1" ht="44.25" customHeight="1" x14ac:dyDescent="0.3">
      <c r="A480" s="256"/>
      <c r="B480" s="249"/>
      <c r="C480" s="368"/>
      <c r="D480" s="368"/>
      <c r="E480" s="368"/>
      <c r="F480" s="368"/>
      <c r="G480" s="249"/>
      <c r="H480" s="376"/>
      <c r="I480" s="249"/>
      <c r="J480" s="95"/>
      <c r="K480" s="95"/>
      <c r="L480" s="249"/>
      <c r="M480" s="256"/>
      <c r="N480" s="256"/>
      <c r="O480" s="249"/>
      <c r="P480" s="242"/>
      <c r="Q480" s="67" t="s">
        <v>474</v>
      </c>
      <c r="R480" s="94" t="s">
        <v>475</v>
      </c>
      <c r="S480" s="102" t="s">
        <v>83</v>
      </c>
      <c r="T480" s="90">
        <v>902.81</v>
      </c>
      <c r="U480" s="98" t="s">
        <v>64</v>
      </c>
      <c r="V480" s="90">
        <f>+T480-T479</f>
        <v>156.68999999999994</v>
      </c>
      <c r="W480" s="244"/>
      <c r="X480" s="256"/>
      <c r="Y480" s="256"/>
      <c r="Z480" s="249"/>
      <c r="AA480" s="256"/>
      <c r="AB480" s="256"/>
      <c r="AC480" s="431"/>
      <c r="AD480" s="277"/>
    </row>
    <row r="481" spans="1:30" s="97" customFormat="1" ht="44.25" customHeight="1" x14ac:dyDescent="0.3">
      <c r="A481" s="256"/>
      <c r="B481" s="249"/>
      <c r="C481" s="368"/>
      <c r="D481" s="368"/>
      <c r="E481" s="368"/>
      <c r="F481" s="368"/>
      <c r="G481" s="249"/>
      <c r="H481" s="376"/>
      <c r="I481" s="249"/>
      <c r="J481" s="95"/>
      <c r="K481" s="95"/>
      <c r="L481" s="249"/>
      <c r="M481" s="256"/>
      <c r="N481" s="256"/>
      <c r="O481" s="249"/>
      <c r="P481" s="242"/>
      <c r="Q481" s="67" t="s">
        <v>476</v>
      </c>
      <c r="R481" s="94" t="s">
        <v>477</v>
      </c>
      <c r="S481" s="102" t="s">
        <v>83</v>
      </c>
      <c r="T481" s="90">
        <v>488.38</v>
      </c>
      <c r="U481" s="98" t="s">
        <v>64</v>
      </c>
      <c r="V481" s="90">
        <v>0</v>
      </c>
      <c r="W481" s="244"/>
      <c r="X481" s="256"/>
      <c r="Y481" s="256"/>
      <c r="Z481" s="249"/>
      <c r="AA481" s="256"/>
      <c r="AB481" s="256"/>
      <c r="AC481" s="431"/>
      <c r="AD481" s="277"/>
    </row>
    <row r="482" spans="1:30" s="97" customFormat="1" ht="44.25" customHeight="1" x14ac:dyDescent="0.3">
      <c r="A482" s="256"/>
      <c r="B482" s="249"/>
      <c r="C482" s="368"/>
      <c r="D482" s="368"/>
      <c r="E482" s="368"/>
      <c r="F482" s="368"/>
      <c r="G482" s="249"/>
      <c r="H482" s="376" t="s">
        <v>478</v>
      </c>
      <c r="I482" s="280" t="s">
        <v>479</v>
      </c>
      <c r="J482" s="95"/>
      <c r="K482" s="95"/>
      <c r="L482" s="249"/>
      <c r="M482" s="256"/>
      <c r="N482" s="256"/>
      <c r="O482" s="249"/>
      <c r="P482" s="242"/>
      <c r="Q482" s="67" t="s">
        <v>480</v>
      </c>
      <c r="R482" s="94" t="s">
        <v>481</v>
      </c>
      <c r="S482" s="102" t="s">
        <v>83</v>
      </c>
      <c r="T482" s="90">
        <v>590.92999999999995</v>
      </c>
      <c r="U482" s="98" t="s">
        <v>64</v>
      </c>
      <c r="V482" s="90">
        <f>+T482-T481</f>
        <v>102.54999999999995</v>
      </c>
      <c r="W482" s="244"/>
      <c r="X482" s="256"/>
      <c r="Y482" s="256"/>
      <c r="Z482" s="249"/>
      <c r="AA482" s="256"/>
      <c r="AB482" s="256"/>
      <c r="AC482" s="432"/>
      <c r="AD482" s="277"/>
    </row>
    <row r="483" spans="1:30" s="97" customFormat="1" ht="44.25" customHeight="1" x14ac:dyDescent="0.3">
      <c r="A483" s="256"/>
      <c r="B483" s="249"/>
      <c r="C483" s="368"/>
      <c r="D483" s="368"/>
      <c r="E483" s="368"/>
      <c r="F483" s="368"/>
      <c r="G483" s="249"/>
      <c r="H483" s="376"/>
      <c r="I483" s="280"/>
      <c r="J483" s="95"/>
      <c r="K483" s="95"/>
      <c r="L483" s="249"/>
      <c r="M483" s="256"/>
      <c r="N483" s="256"/>
      <c r="O483" s="249"/>
      <c r="P483" s="242"/>
      <c r="Q483" s="67" t="s">
        <v>482</v>
      </c>
      <c r="R483" s="94" t="s">
        <v>483</v>
      </c>
      <c r="S483" s="102" t="s">
        <v>83</v>
      </c>
      <c r="T483" s="131">
        <v>390.73153109834317</v>
      </c>
      <c r="U483" s="98" t="s">
        <v>64</v>
      </c>
      <c r="V483" s="90">
        <v>0</v>
      </c>
      <c r="W483" s="244"/>
      <c r="X483" s="256"/>
      <c r="Y483" s="256"/>
      <c r="Z483" s="249"/>
      <c r="AA483" s="256"/>
      <c r="AB483" s="256"/>
      <c r="AC483" s="432"/>
      <c r="AD483" s="277"/>
    </row>
    <row r="484" spans="1:30" s="97" customFormat="1" ht="44.25" customHeight="1" x14ac:dyDescent="0.3">
      <c r="A484" s="256"/>
      <c r="B484" s="249"/>
      <c r="C484" s="369"/>
      <c r="D484" s="369"/>
      <c r="E484" s="369"/>
      <c r="F484" s="369"/>
      <c r="G484" s="249"/>
      <c r="H484" s="376"/>
      <c r="I484" s="280"/>
      <c r="J484" s="95"/>
      <c r="K484" s="95"/>
      <c r="L484" s="249"/>
      <c r="M484" s="256"/>
      <c r="N484" s="256"/>
      <c r="O484" s="249"/>
      <c r="P484" s="242"/>
      <c r="Q484" s="67" t="s">
        <v>484</v>
      </c>
      <c r="R484" s="94" t="s">
        <v>485</v>
      </c>
      <c r="S484" s="102" t="s">
        <v>83</v>
      </c>
      <c r="T484" s="90">
        <v>472.78</v>
      </c>
      <c r="U484" s="98" t="s">
        <v>64</v>
      </c>
      <c r="V484" s="131">
        <f>+T484-T483</f>
        <v>82.048468901656804</v>
      </c>
      <c r="W484" s="244"/>
      <c r="X484" s="256"/>
      <c r="Y484" s="256"/>
      <c r="Z484" s="249"/>
      <c r="AA484" s="256"/>
      <c r="AB484" s="256"/>
      <c r="AC484" s="432"/>
      <c r="AD484" s="277"/>
    </row>
    <row r="485" spans="1:30" s="97" customFormat="1" ht="44.25" customHeight="1" x14ac:dyDescent="0.3">
      <c r="A485" s="256"/>
      <c r="B485" s="249"/>
      <c r="C485" s="367" t="s">
        <v>421</v>
      </c>
      <c r="D485" s="367" t="s">
        <v>468</v>
      </c>
      <c r="E485" s="367" t="s">
        <v>72</v>
      </c>
      <c r="F485" s="367" t="s">
        <v>469</v>
      </c>
      <c r="G485" s="249"/>
      <c r="H485" s="376" t="s">
        <v>470</v>
      </c>
      <c r="I485" s="280" t="s">
        <v>471</v>
      </c>
      <c r="J485" s="95"/>
      <c r="K485" s="95"/>
      <c r="L485" s="249"/>
      <c r="M485" s="256"/>
      <c r="N485" s="256"/>
      <c r="O485" s="249"/>
      <c r="P485" s="242"/>
      <c r="Q485" s="67" t="s">
        <v>486</v>
      </c>
      <c r="R485" s="94" t="s">
        <v>487</v>
      </c>
      <c r="S485" s="102" t="s">
        <v>83</v>
      </c>
      <c r="T485" s="90">
        <v>1009.97</v>
      </c>
      <c r="U485" s="98" t="s">
        <v>64</v>
      </c>
      <c r="V485" s="90">
        <v>0</v>
      </c>
      <c r="W485" s="244"/>
      <c r="X485" s="256"/>
      <c r="Y485" s="256"/>
      <c r="Z485" s="249"/>
      <c r="AA485" s="256"/>
      <c r="AB485" s="256"/>
      <c r="AC485" s="432"/>
      <c r="AD485" s="277"/>
    </row>
    <row r="486" spans="1:30" s="97" customFormat="1" ht="44.25" customHeight="1" x14ac:dyDescent="0.3">
      <c r="A486" s="256"/>
      <c r="B486" s="249"/>
      <c r="C486" s="368"/>
      <c r="D486" s="368"/>
      <c r="E486" s="368"/>
      <c r="F486" s="368"/>
      <c r="G486" s="249"/>
      <c r="H486" s="376"/>
      <c r="I486" s="280"/>
      <c r="J486" s="95"/>
      <c r="K486" s="95"/>
      <c r="L486" s="249"/>
      <c r="M486" s="256"/>
      <c r="N486" s="256"/>
      <c r="O486" s="249"/>
      <c r="P486" s="242"/>
      <c r="Q486" s="67" t="s">
        <v>488</v>
      </c>
      <c r="R486" s="94" t="s">
        <v>489</v>
      </c>
      <c r="S486" s="102" t="s">
        <v>83</v>
      </c>
      <c r="T486" s="90">
        <v>1222.07</v>
      </c>
      <c r="U486" s="98" t="s">
        <v>64</v>
      </c>
      <c r="V486" s="90">
        <f>+T486-T485</f>
        <v>212.09999999999991</v>
      </c>
      <c r="W486" s="244"/>
      <c r="X486" s="256"/>
      <c r="Y486" s="256"/>
      <c r="Z486" s="249"/>
      <c r="AA486" s="256"/>
      <c r="AB486" s="256"/>
      <c r="AC486" s="432"/>
      <c r="AD486" s="277"/>
    </row>
    <row r="487" spans="1:30" s="97" customFormat="1" ht="44.25" customHeight="1" x14ac:dyDescent="0.3">
      <c r="A487" s="256"/>
      <c r="B487" s="249"/>
      <c r="C487" s="368"/>
      <c r="D487" s="368"/>
      <c r="E487" s="368"/>
      <c r="F487" s="368"/>
      <c r="G487" s="249"/>
      <c r="H487" s="376"/>
      <c r="I487" s="280"/>
      <c r="J487" s="95"/>
      <c r="K487" s="95"/>
      <c r="L487" s="249"/>
      <c r="M487" s="256"/>
      <c r="N487" s="256"/>
      <c r="O487" s="249"/>
      <c r="P487" s="242"/>
      <c r="Q487" s="67" t="s">
        <v>490</v>
      </c>
      <c r="R487" s="94" t="s">
        <v>491</v>
      </c>
      <c r="S487" s="102" t="s">
        <v>83</v>
      </c>
      <c r="T487" s="90">
        <v>605.55999999999995</v>
      </c>
      <c r="U487" s="98" t="s">
        <v>64</v>
      </c>
      <c r="V487" s="90">
        <v>0</v>
      </c>
      <c r="W487" s="244"/>
      <c r="X487" s="256"/>
      <c r="Y487" s="256"/>
      <c r="Z487" s="249"/>
      <c r="AA487" s="256"/>
      <c r="AB487" s="256"/>
      <c r="AC487" s="432"/>
      <c r="AD487" s="277"/>
    </row>
    <row r="488" spans="1:30" s="97" customFormat="1" ht="44.25" customHeight="1" x14ac:dyDescent="0.3">
      <c r="A488" s="256"/>
      <c r="B488" s="249"/>
      <c r="C488" s="368"/>
      <c r="D488" s="368"/>
      <c r="E488" s="368"/>
      <c r="F488" s="368"/>
      <c r="G488" s="249"/>
      <c r="H488" s="370" t="s">
        <v>478</v>
      </c>
      <c r="I488" s="249" t="s">
        <v>479</v>
      </c>
      <c r="J488" s="95"/>
      <c r="K488" s="95"/>
      <c r="L488" s="249"/>
      <c r="M488" s="256"/>
      <c r="N488" s="256"/>
      <c r="O488" s="249"/>
      <c r="P488" s="242"/>
      <c r="Q488" s="67" t="s">
        <v>492</v>
      </c>
      <c r="R488" s="94" t="s">
        <v>493</v>
      </c>
      <c r="S488" s="102" t="s">
        <v>83</v>
      </c>
      <c r="T488" s="90">
        <v>732.73</v>
      </c>
      <c r="U488" s="98" t="s">
        <v>64</v>
      </c>
      <c r="V488" s="90">
        <f>+T488-T487</f>
        <v>127.17000000000007</v>
      </c>
      <c r="W488" s="244"/>
      <c r="X488" s="256"/>
      <c r="Y488" s="256"/>
      <c r="Z488" s="249"/>
      <c r="AA488" s="256"/>
      <c r="AB488" s="256"/>
      <c r="AC488" s="432"/>
      <c r="AD488" s="277"/>
    </row>
    <row r="489" spans="1:30" s="97" customFormat="1" ht="44.25" customHeight="1" x14ac:dyDescent="0.3">
      <c r="A489" s="256"/>
      <c r="B489" s="249"/>
      <c r="C489" s="368"/>
      <c r="D489" s="368"/>
      <c r="E489" s="368"/>
      <c r="F489" s="368"/>
      <c r="G489" s="249"/>
      <c r="H489" s="371"/>
      <c r="I489" s="249"/>
      <c r="J489" s="95"/>
      <c r="K489" s="95"/>
      <c r="L489" s="249"/>
      <c r="M489" s="256"/>
      <c r="N489" s="256"/>
      <c r="O489" s="249"/>
      <c r="P489" s="242"/>
      <c r="Q489" s="67" t="s">
        <v>494</v>
      </c>
      <c r="R489" s="94" t="s">
        <v>495</v>
      </c>
      <c r="S489" s="102" t="s">
        <v>83</v>
      </c>
      <c r="T489" s="90">
        <v>466.28</v>
      </c>
      <c r="U489" s="98" t="s">
        <v>64</v>
      </c>
      <c r="V489" s="90">
        <v>0</v>
      </c>
      <c r="W489" s="244"/>
      <c r="X489" s="256"/>
      <c r="Y489" s="256"/>
      <c r="Z489" s="249"/>
      <c r="AA489" s="256"/>
      <c r="AB489" s="256"/>
      <c r="AC489" s="432"/>
      <c r="AD489" s="277"/>
    </row>
    <row r="490" spans="1:30" s="97" customFormat="1" ht="44.25" customHeight="1" x14ac:dyDescent="0.3">
      <c r="A490" s="256"/>
      <c r="B490" s="249"/>
      <c r="C490" s="368"/>
      <c r="D490" s="368"/>
      <c r="E490" s="368"/>
      <c r="F490" s="368"/>
      <c r="G490" s="249"/>
      <c r="H490" s="371"/>
      <c r="I490" s="249"/>
      <c r="J490" s="95"/>
      <c r="K490" s="95"/>
      <c r="L490" s="249"/>
      <c r="M490" s="256"/>
      <c r="N490" s="256"/>
      <c r="O490" s="249"/>
      <c r="P490" s="242"/>
      <c r="Q490" s="67" t="s">
        <v>496</v>
      </c>
      <c r="R490" s="94" t="s">
        <v>497</v>
      </c>
      <c r="S490" s="102" t="s">
        <v>83</v>
      </c>
      <c r="T490" s="90">
        <v>564.20000000000005</v>
      </c>
      <c r="U490" s="98" t="s">
        <v>64</v>
      </c>
      <c r="V490" s="90">
        <f>+T490-T489</f>
        <v>97.920000000000073</v>
      </c>
      <c r="W490" s="244"/>
      <c r="X490" s="256"/>
      <c r="Y490" s="256"/>
      <c r="Z490" s="249"/>
      <c r="AA490" s="256"/>
      <c r="AB490" s="256"/>
      <c r="AC490" s="432"/>
      <c r="AD490" s="277"/>
    </row>
    <row r="491" spans="1:30" s="97" customFormat="1" ht="44.25" customHeight="1" x14ac:dyDescent="0.3">
      <c r="A491" s="256"/>
      <c r="B491" s="249"/>
      <c r="C491" s="368"/>
      <c r="D491" s="368"/>
      <c r="E491" s="368"/>
      <c r="F491" s="368"/>
      <c r="G491" s="249"/>
      <c r="H491" s="371"/>
      <c r="I491" s="249"/>
      <c r="J491" s="95"/>
      <c r="K491" s="95"/>
      <c r="L491" s="249"/>
      <c r="M491" s="256"/>
      <c r="N491" s="256"/>
      <c r="O491" s="249"/>
      <c r="P491" s="242"/>
      <c r="Q491" s="67" t="s">
        <v>498</v>
      </c>
      <c r="R491" s="94" t="s">
        <v>499</v>
      </c>
      <c r="S491" s="102" t="s">
        <v>83</v>
      </c>
      <c r="T491" s="90">
        <v>981.04</v>
      </c>
      <c r="U491" s="98" t="s">
        <v>64</v>
      </c>
      <c r="V491" s="90">
        <v>0</v>
      </c>
      <c r="W491" s="244"/>
      <c r="X491" s="256"/>
      <c r="Y491" s="256"/>
      <c r="Z491" s="249"/>
      <c r="AA491" s="256"/>
      <c r="AB491" s="256"/>
      <c r="AC491" s="432"/>
      <c r="AD491" s="277"/>
    </row>
    <row r="492" spans="1:30" s="97" customFormat="1" ht="44.25" customHeight="1" x14ac:dyDescent="0.3">
      <c r="A492" s="256"/>
      <c r="B492" s="249"/>
      <c r="C492" s="368"/>
      <c r="D492" s="368"/>
      <c r="E492" s="368"/>
      <c r="F492" s="368"/>
      <c r="G492" s="249"/>
      <c r="H492" s="371"/>
      <c r="I492" s="249"/>
      <c r="J492" s="95"/>
      <c r="K492" s="95"/>
      <c r="L492" s="249"/>
      <c r="M492" s="256"/>
      <c r="N492" s="256"/>
      <c r="O492" s="249"/>
      <c r="P492" s="242"/>
      <c r="Q492" s="67" t="s">
        <v>500</v>
      </c>
      <c r="R492" s="94" t="s">
        <v>501</v>
      </c>
      <c r="S492" s="102" t="s">
        <v>83</v>
      </c>
      <c r="T492" s="90">
        <v>1187.06</v>
      </c>
      <c r="U492" s="98" t="s">
        <v>64</v>
      </c>
      <c r="V492" s="90">
        <f>+T492-T491</f>
        <v>206.01999999999998</v>
      </c>
      <c r="W492" s="244"/>
      <c r="X492" s="256"/>
      <c r="Y492" s="256"/>
      <c r="Z492" s="249"/>
      <c r="AA492" s="256"/>
      <c r="AB492" s="256"/>
      <c r="AC492" s="432"/>
      <c r="AD492" s="277"/>
    </row>
    <row r="493" spans="1:30" s="97" customFormat="1" ht="44.25" customHeight="1" x14ac:dyDescent="0.3">
      <c r="A493" s="256"/>
      <c r="B493" s="249"/>
      <c r="C493" s="368"/>
      <c r="D493" s="368"/>
      <c r="E493" s="368"/>
      <c r="F493" s="368"/>
      <c r="G493" s="249"/>
      <c r="H493" s="371"/>
      <c r="I493" s="249"/>
      <c r="J493" s="95"/>
      <c r="K493" s="95"/>
      <c r="L493" s="249"/>
      <c r="M493" s="256"/>
      <c r="N493" s="256"/>
      <c r="O493" s="249"/>
      <c r="P493" s="242"/>
      <c r="Q493" s="67" t="s">
        <v>502</v>
      </c>
      <c r="R493" s="94" t="s">
        <v>503</v>
      </c>
      <c r="S493" s="102" t="s">
        <v>83</v>
      </c>
      <c r="T493" s="90">
        <v>598.27</v>
      </c>
      <c r="U493" s="98" t="s">
        <v>64</v>
      </c>
      <c r="V493" s="90">
        <v>0</v>
      </c>
      <c r="W493" s="244"/>
      <c r="X493" s="256"/>
      <c r="Y493" s="256"/>
      <c r="Z493" s="249"/>
      <c r="AA493" s="256"/>
      <c r="AB493" s="256"/>
      <c r="AC493" s="432"/>
      <c r="AD493" s="277"/>
    </row>
    <row r="494" spans="1:30" s="97" customFormat="1" ht="44.25" customHeight="1" x14ac:dyDescent="0.3">
      <c r="A494" s="256"/>
      <c r="B494" s="249"/>
      <c r="C494" s="368"/>
      <c r="D494" s="368"/>
      <c r="E494" s="368"/>
      <c r="F494" s="368"/>
      <c r="G494" s="249"/>
      <c r="H494" s="371"/>
      <c r="I494" s="249"/>
      <c r="J494" s="95"/>
      <c r="K494" s="95"/>
      <c r="L494" s="249"/>
      <c r="M494" s="256"/>
      <c r="N494" s="256"/>
      <c r="O494" s="249"/>
      <c r="P494" s="242"/>
      <c r="Q494" s="67" t="s">
        <v>504</v>
      </c>
      <c r="R494" s="94" t="s">
        <v>505</v>
      </c>
      <c r="S494" s="102" t="s">
        <v>83</v>
      </c>
      <c r="T494" s="90">
        <v>723.91</v>
      </c>
      <c r="U494" s="98" t="s">
        <v>64</v>
      </c>
      <c r="V494" s="90">
        <f>+T494-T493</f>
        <v>125.63999999999999</v>
      </c>
      <c r="W494" s="244"/>
      <c r="X494" s="256"/>
      <c r="Y494" s="256"/>
      <c r="Z494" s="249"/>
      <c r="AA494" s="256"/>
      <c r="AB494" s="256"/>
      <c r="AC494" s="432"/>
      <c r="AD494" s="277"/>
    </row>
    <row r="495" spans="1:30" s="97" customFormat="1" ht="44.25" customHeight="1" x14ac:dyDescent="0.3">
      <c r="A495" s="256"/>
      <c r="B495" s="249"/>
      <c r="C495" s="368"/>
      <c r="D495" s="368"/>
      <c r="E495" s="368"/>
      <c r="F495" s="368"/>
      <c r="G495" s="249"/>
      <c r="H495" s="371"/>
      <c r="I495" s="249"/>
      <c r="J495" s="95"/>
      <c r="K495" s="95"/>
      <c r="L495" s="249"/>
      <c r="M495" s="256"/>
      <c r="N495" s="256"/>
      <c r="O495" s="249"/>
      <c r="P495" s="242"/>
      <c r="Q495" s="67" t="s">
        <v>518</v>
      </c>
      <c r="R495" s="94" t="s">
        <v>507</v>
      </c>
      <c r="S495" s="102" t="s">
        <v>83</v>
      </c>
      <c r="T495" s="131">
        <v>371.32</v>
      </c>
      <c r="U495" s="98" t="s">
        <v>64</v>
      </c>
      <c r="V495" s="90">
        <v>0</v>
      </c>
      <c r="W495" s="244"/>
      <c r="X495" s="256"/>
      <c r="Y495" s="256"/>
      <c r="Z495" s="249"/>
      <c r="AA495" s="256"/>
      <c r="AB495" s="256"/>
      <c r="AC495" s="432"/>
      <c r="AD495" s="277"/>
    </row>
    <row r="496" spans="1:30" s="97" customFormat="1" ht="44.25" customHeight="1" x14ac:dyDescent="0.3">
      <c r="A496" s="256"/>
      <c r="B496" s="249"/>
      <c r="C496" s="368"/>
      <c r="D496" s="368"/>
      <c r="E496" s="368"/>
      <c r="F496" s="368"/>
      <c r="G496" s="249"/>
      <c r="H496" s="371"/>
      <c r="I496" s="249"/>
      <c r="J496" s="95"/>
      <c r="K496" s="95"/>
      <c r="L496" s="249"/>
      <c r="M496" s="256"/>
      <c r="N496" s="256"/>
      <c r="O496" s="249"/>
      <c r="P496" s="242"/>
      <c r="Q496" s="67" t="s">
        <v>508</v>
      </c>
      <c r="R496" s="94" t="s">
        <v>509</v>
      </c>
      <c r="S496" s="102" t="s">
        <v>83</v>
      </c>
      <c r="T496" s="90">
        <v>449.29</v>
      </c>
      <c r="U496" s="98" t="s">
        <v>64</v>
      </c>
      <c r="V496" s="131">
        <f>+T496-T495</f>
        <v>77.970000000000027</v>
      </c>
      <c r="W496" s="244"/>
      <c r="X496" s="256"/>
      <c r="Y496" s="256"/>
      <c r="Z496" s="249"/>
      <c r="AA496" s="256"/>
      <c r="AB496" s="256"/>
      <c r="AC496" s="432"/>
      <c r="AD496" s="277"/>
    </row>
    <row r="497" spans="1:30" s="97" customFormat="1" ht="44.25" customHeight="1" x14ac:dyDescent="0.3">
      <c r="A497" s="256"/>
      <c r="B497" s="249"/>
      <c r="C497" s="368"/>
      <c r="D497" s="368"/>
      <c r="E497" s="368"/>
      <c r="F497" s="368"/>
      <c r="G497" s="249"/>
      <c r="H497" s="371"/>
      <c r="I497" s="249"/>
      <c r="J497" s="95"/>
      <c r="K497" s="95"/>
      <c r="L497" s="249"/>
      <c r="M497" s="256"/>
      <c r="N497" s="256"/>
      <c r="O497" s="249"/>
      <c r="P497" s="242"/>
      <c r="Q497" s="67" t="s">
        <v>510</v>
      </c>
      <c r="R497" s="94" t="s">
        <v>511</v>
      </c>
      <c r="S497" s="102" t="s">
        <v>83</v>
      </c>
      <c r="T497" s="131">
        <v>1330</v>
      </c>
      <c r="U497" s="98" t="s">
        <v>64</v>
      </c>
      <c r="V497" s="90">
        <v>0</v>
      </c>
      <c r="W497" s="244"/>
      <c r="X497" s="256"/>
      <c r="Y497" s="256"/>
      <c r="Z497" s="249"/>
      <c r="AA497" s="256"/>
      <c r="AB497" s="256"/>
      <c r="AC497" s="432"/>
      <c r="AD497" s="277"/>
    </row>
    <row r="498" spans="1:30" s="97" customFormat="1" ht="44.25" customHeight="1" x14ac:dyDescent="0.3">
      <c r="A498" s="256"/>
      <c r="B498" s="249"/>
      <c r="C498" s="368"/>
      <c r="D498" s="368"/>
      <c r="E498" s="368"/>
      <c r="F498" s="368"/>
      <c r="G498" s="249"/>
      <c r="H498" s="371"/>
      <c r="I498" s="249"/>
      <c r="J498" s="95"/>
      <c r="K498" s="95"/>
      <c r="L498" s="249"/>
      <c r="M498" s="256"/>
      <c r="N498" s="256"/>
      <c r="O498" s="249"/>
      <c r="P498" s="242"/>
      <c r="Q498" s="67" t="s">
        <v>512</v>
      </c>
      <c r="R498" s="94" t="s">
        <v>513</v>
      </c>
      <c r="S498" s="102" t="s">
        <v>83</v>
      </c>
      <c r="T498" s="90">
        <v>1609.31</v>
      </c>
      <c r="U498" s="98" t="s">
        <v>64</v>
      </c>
      <c r="V498" s="131">
        <f>+T498-T497</f>
        <v>279.30999999999995</v>
      </c>
      <c r="W498" s="244"/>
      <c r="X498" s="256"/>
      <c r="Y498" s="256"/>
      <c r="Z498" s="249"/>
      <c r="AA498" s="256"/>
      <c r="AB498" s="256"/>
      <c r="AC498" s="432"/>
      <c r="AD498" s="277"/>
    </row>
    <row r="499" spans="1:30" s="97" customFormat="1" ht="44.25" customHeight="1" x14ac:dyDescent="0.3">
      <c r="A499" s="256"/>
      <c r="B499" s="249"/>
      <c r="C499" s="368"/>
      <c r="D499" s="368"/>
      <c r="E499" s="368"/>
      <c r="F499" s="368"/>
      <c r="G499" s="249"/>
      <c r="H499" s="371"/>
      <c r="I499" s="249"/>
      <c r="J499" s="95"/>
      <c r="K499" s="95"/>
      <c r="L499" s="249"/>
      <c r="M499" s="256"/>
      <c r="N499" s="256"/>
      <c r="O499" s="249"/>
      <c r="P499" s="242"/>
      <c r="Q499" s="67" t="s">
        <v>514</v>
      </c>
      <c r="R499" s="94" t="s">
        <v>515</v>
      </c>
      <c r="S499" s="102" t="s">
        <v>83</v>
      </c>
      <c r="T499" s="90">
        <v>884.2</v>
      </c>
      <c r="U499" s="98" t="s">
        <v>64</v>
      </c>
      <c r="V499" s="90">
        <v>0</v>
      </c>
      <c r="W499" s="244"/>
      <c r="X499" s="256"/>
      <c r="Y499" s="256"/>
      <c r="Z499" s="249"/>
      <c r="AA499" s="256"/>
      <c r="AB499" s="256"/>
      <c r="AC499" s="432"/>
      <c r="AD499" s="277"/>
    </row>
    <row r="500" spans="1:30" s="97" customFormat="1" ht="44.25" customHeight="1" x14ac:dyDescent="0.3">
      <c r="A500" s="241"/>
      <c r="B500" s="236"/>
      <c r="C500" s="369"/>
      <c r="D500" s="369"/>
      <c r="E500" s="369"/>
      <c r="F500" s="369"/>
      <c r="G500" s="236"/>
      <c r="H500" s="372"/>
      <c r="I500" s="236"/>
      <c r="J500" s="95"/>
      <c r="K500" s="95"/>
      <c r="L500" s="236"/>
      <c r="M500" s="241"/>
      <c r="N500" s="241"/>
      <c r="O500" s="236"/>
      <c r="P500" s="242"/>
      <c r="Q500" s="67" t="s">
        <v>516</v>
      </c>
      <c r="R500" s="94" t="s">
        <v>517</v>
      </c>
      <c r="S500" s="102" t="s">
        <v>83</v>
      </c>
      <c r="T500" s="90">
        <v>1069.8699999999999</v>
      </c>
      <c r="U500" s="98" t="s">
        <v>64</v>
      </c>
      <c r="V500" s="90">
        <f>+T500-T499</f>
        <v>185.66999999999985</v>
      </c>
      <c r="W500" s="229"/>
      <c r="X500" s="241"/>
      <c r="Y500" s="241"/>
      <c r="Z500" s="236"/>
      <c r="AA500" s="241"/>
      <c r="AB500" s="241"/>
      <c r="AC500" s="432"/>
      <c r="AD500" s="278"/>
    </row>
    <row r="501" spans="1:30" ht="68.25" customHeight="1" x14ac:dyDescent="0.25">
      <c r="A501" s="15"/>
      <c r="B501" s="14" t="s">
        <v>519</v>
      </c>
      <c r="C501" s="18" t="s">
        <v>74</v>
      </c>
      <c r="D501" s="18" t="s">
        <v>520</v>
      </c>
      <c r="E501" s="18" t="s">
        <v>34</v>
      </c>
      <c r="F501" s="18" t="s">
        <v>34</v>
      </c>
      <c r="G501" s="15"/>
      <c r="H501" s="18" t="s">
        <v>34</v>
      </c>
      <c r="I501" s="18" t="s">
        <v>34</v>
      </c>
      <c r="J501" s="15"/>
      <c r="K501" s="15"/>
      <c r="L501" s="14" t="s">
        <v>521</v>
      </c>
      <c r="M501" s="14" t="s">
        <v>522</v>
      </c>
      <c r="N501" s="18" t="s">
        <v>34</v>
      </c>
      <c r="O501" s="14" t="s">
        <v>60</v>
      </c>
      <c r="P501" s="18" t="s">
        <v>74</v>
      </c>
      <c r="Q501" s="5" t="s">
        <v>523</v>
      </c>
      <c r="R501" s="18" t="s">
        <v>524</v>
      </c>
      <c r="S501" s="8" t="s">
        <v>41</v>
      </c>
      <c r="T501" s="50">
        <v>11.22</v>
      </c>
      <c r="U501" s="50" t="s">
        <v>64</v>
      </c>
      <c r="V501" s="50">
        <v>0</v>
      </c>
      <c r="W501" s="41">
        <v>44805</v>
      </c>
      <c r="X501" s="15"/>
      <c r="Y501" s="14" t="s">
        <v>525</v>
      </c>
      <c r="Z501" s="14" t="s">
        <v>526</v>
      </c>
      <c r="AA501" s="14" t="s">
        <v>527</v>
      </c>
      <c r="AB501" s="72" t="s">
        <v>177</v>
      </c>
      <c r="AC501" s="40" t="s">
        <v>528</v>
      </c>
      <c r="AD501" s="40"/>
    </row>
    <row r="502" spans="1:30" ht="68.25" customHeight="1" x14ac:dyDescent="0.25">
      <c r="A502" s="60"/>
      <c r="B502" s="14" t="s">
        <v>519</v>
      </c>
      <c r="C502" s="34" t="s">
        <v>74</v>
      </c>
      <c r="D502" s="18" t="s">
        <v>520</v>
      </c>
      <c r="E502" s="34" t="s">
        <v>34</v>
      </c>
      <c r="F502" s="34" t="s">
        <v>34</v>
      </c>
      <c r="G502" s="60"/>
      <c r="H502" s="34" t="s">
        <v>34</v>
      </c>
      <c r="I502" s="34" t="s">
        <v>34</v>
      </c>
      <c r="J502" s="60"/>
      <c r="K502" s="60"/>
      <c r="L502" s="14" t="s">
        <v>521</v>
      </c>
      <c r="M502" s="14" t="s">
        <v>522</v>
      </c>
      <c r="N502" s="34" t="s">
        <v>34</v>
      </c>
      <c r="O502" s="14" t="s">
        <v>60</v>
      </c>
      <c r="P502" s="18" t="s">
        <v>74</v>
      </c>
      <c r="Q502" s="5" t="s">
        <v>523</v>
      </c>
      <c r="R502" s="18" t="s">
        <v>524</v>
      </c>
      <c r="S502" s="8" t="s">
        <v>79</v>
      </c>
      <c r="T502" s="50">
        <v>12.56</v>
      </c>
      <c r="U502" s="51" t="s">
        <v>64</v>
      </c>
      <c r="V502" s="50">
        <v>0</v>
      </c>
      <c r="W502" s="59">
        <v>44927</v>
      </c>
      <c r="X502" s="60"/>
      <c r="Y502" s="14" t="s">
        <v>525</v>
      </c>
      <c r="Z502" s="14" t="s">
        <v>526</v>
      </c>
      <c r="AA502" s="14" t="s">
        <v>527</v>
      </c>
      <c r="AB502" s="72" t="s">
        <v>177</v>
      </c>
      <c r="AC502" s="40" t="s">
        <v>528</v>
      </c>
      <c r="AD502" s="40"/>
    </row>
    <row r="503" spans="1:30" ht="68.25" customHeight="1" x14ac:dyDescent="0.25">
      <c r="A503" s="60"/>
      <c r="B503" s="14" t="s">
        <v>519</v>
      </c>
      <c r="C503" s="34" t="s">
        <v>74</v>
      </c>
      <c r="D503" s="18" t="s">
        <v>520</v>
      </c>
      <c r="E503" s="34" t="s">
        <v>34</v>
      </c>
      <c r="F503" s="34" t="s">
        <v>34</v>
      </c>
      <c r="G503" s="60"/>
      <c r="H503" s="34" t="s">
        <v>34</v>
      </c>
      <c r="I503" s="34" t="s">
        <v>34</v>
      </c>
      <c r="J503" s="60"/>
      <c r="K503" s="60"/>
      <c r="L503" s="14" t="s">
        <v>521</v>
      </c>
      <c r="M503" s="14" t="s">
        <v>522</v>
      </c>
      <c r="N503" s="34" t="s">
        <v>34</v>
      </c>
      <c r="O503" s="14" t="s">
        <v>60</v>
      </c>
      <c r="P503" s="18" t="s">
        <v>74</v>
      </c>
      <c r="Q503" s="5" t="s">
        <v>523</v>
      </c>
      <c r="R503" s="18" t="s">
        <v>524</v>
      </c>
      <c r="S503" s="8" t="s">
        <v>80</v>
      </c>
      <c r="T503" s="90">
        <v>13.82</v>
      </c>
      <c r="U503" s="121" t="s">
        <v>64</v>
      </c>
      <c r="V503" s="90">
        <v>0</v>
      </c>
      <c r="W503" s="120">
        <v>45352</v>
      </c>
      <c r="X503" s="60"/>
      <c r="Y503" s="14" t="s">
        <v>525</v>
      </c>
      <c r="Z503" s="14" t="s">
        <v>526</v>
      </c>
      <c r="AA503" s="14" t="s">
        <v>527</v>
      </c>
      <c r="AB503" s="72" t="s">
        <v>177</v>
      </c>
      <c r="AC503" s="40" t="s">
        <v>528</v>
      </c>
      <c r="AD503" s="40"/>
    </row>
    <row r="504" spans="1:30" ht="68.25" customHeight="1" x14ac:dyDescent="0.25">
      <c r="A504" s="60"/>
      <c r="B504" s="14" t="s">
        <v>519</v>
      </c>
      <c r="C504" s="34" t="s">
        <v>74</v>
      </c>
      <c r="D504" s="18" t="s">
        <v>520</v>
      </c>
      <c r="E504" s="34" t="s">
        <v>34</v>
      </c>
      <c r="F504" s="34" t="s">
        <v>34</v>
      </c>
      <c r="G504" s="60"/>
      <c r="H504" s="34" t="s">
        <v>34</v>
      </c>
      <c r="I504" s="34" t="s">
        <v>34</v>
      </c>
      <c r="J504" s="60"/>
      <c r="K504" s="60"/>
      <c r="L504" s="14" t="s">
        <v>521</v>
      </c>
      <c r="M504" s="14" t="s">
        <v>522</v>
      </c>
      <c r="N504" s="34" t="s">
        <v>34</v>
      </c>
      <c r="O504" s="14" t="s">
        <v>60</v>
      </c>
      <c r="P504" s="18" t="s">
        <v>74</v>
      </c>
      <c r="Q504" s="5" t="s">
        <v>523</v>
      </c>
      <c r="R504" s="18" t="s">
        <v>524</v>
      </c>
      <c r="S504" s="8" t="s">
        <v>81</v>
      </c>
      <c r="T504" s="131">
        <v>15.2</v>
      </c>
      <c r="U504" s="121" t="s">
        <v>64</v>
      </c>
      <c r="V504" s="90">
        <v>0</v>
      </c>
      <c r="W504" s="120">
        <v>45689</v>
      </c>
      <c r="X504" s="60"/>
      <c r="Y504" s="14" t="s">
        <v>525</v>
      </c>
      <c r="Z504" s="14" t="s">
        <v>526</v>
      </c>
      <c r="AA504" s="14" t="s">
        <v>527</v>
      </c>
      <c r="AB504" s="72" t="s">
        <v>177</v>
      </c>
      <c r="AC504" s="40" t="s">
        <v>528</v>
      </c>
      <c r="AD504" s="40"/>
    </row>
    <row r="505" spans="1:30" ht="68.25" customHeight="1" x14ac:dyDescent="0.25">
      <c r="A505" s="60"/>
      <c r="B505" s="14" t="s">
        <v>519</v>
      </c>
      <c r="C505" s="34" t="s">
        <v>74</v>
      </c>
      <c r="D505" s="18" t="s">
        <v>520</v>
      </c>
      <c r="E505" s="34" t="s">
        <v>34</v>
      </c>
      <c r="F505" s="34" t="s">
        <v>34</v>
      </c>
      <c r="G505" s="60"/>
      <c r="H505" s="34" t="s">
        <v>34</v>
      </c>
      <c r="I505" s="34" t="s">
        <v>34</v>
      </c>
      <c r="J505" s="60"/>
      <c r="K505" s="60"/>
      <c r="L505" s="14" t="s">
        <v>521</v>
      </c>
      <c r="M505" s="14" t="s">
        <v>522</v>
      </c>
      <c r="N505" s="34" t="s">
        <v>34</v>
      </c>
      <c r="O505" s="14" t="s">
        <v>60</v>
      </c>
      <c r="P505" s="18" t="s">
        <v>74</v>
      </c>
      <c r="Q505" s="5" t="s">
        <v>523</v>
      </c>
      <c r="R505" s="18" t="s">
        <v>524</v>
      </c>
      <c r="S505" s="8" t="s">
        <v>82</v>
      </c>
      <c r="T505" s="131">
        <v>17.8</v>
      </c>
      <c r="U505" s="121" t="s">
        <v>64</v>
      </c>
      <c r="V505" s="90">
        <v>0</v>
      </c>
      <c r="W505" s="120">
        <v>46113</v>
      </c>
      <c r="X505" s="60"/>
      <c r="Y505" s="14" t="s">
        <v>525</v>
      </c>
      <c r="Z505" s="14" t="s">
        <v>526</v>
      </c>
      <c r="AA505" s="14" t="s">
        <v>527</v>
      </c>
      <c r="AB505" s="72" t="s">
        <v>177</v>
      </c>
      <c r="AC505" s="192" t="s">
        <v>528</v>
      </c>
      <c r="AD505" s="40"/>
    </row>
    <row r="506" spans="1:30" s="62" customFormat="1" ht="114.6" customHeight="1" x14ac:dyDescent="0.25">
      <c r="A506" s="237"/>
      <c r="B506" s="226" t="s">
        <v>529</v>
      </c>
      <c r="C506" s="228" t="s">
        <v>74</v>
      </c>
      <c r="D506" s="226" t="s">
        <v>530</v>
      </c>
      <c r="E506" s="228" t="s">
        <v>34</v>
      </c>
      <c r="F506" s="228" t="s">
        <v>34</v>
      </c>
      <c r="G506" s="237"/>
      <c r="H506" s="228" t="s">
        <v>34</v>
      </c>
      <c r="I506" s="228" t="s">
        <v>34</v>
      </c>
      <c r="J506" s="237"/>
      <c r="K506" s="237"/>
      <c r="L506" s="226" t="s">
        <v>531</v>
      </c>
      <c r="M506" s="226" t="s">
        <v>532</v>
      </c>
      <c r="N506" s="228" t="s">
        <v>34</v>
      </c>
      <c r="O506" s="226" t="s">
        <v>60</v>
      </c>
      <c r="P506" s="228" t="s">
        <v>74</v>
      </c>
      <c r="Q506" s="67" t="s">
        <v>533</v>
      </c>
      <c r="R506" s="18" t="s">
        <v>534</v>
      </c>
      <c r="S506" s="8" t="s">
        <v>41</v>
      </c>
      <c r="T506" s="87">
        <v>5517.93</v>
      </c>
      <c r="U506" s="50" t="s">
        <v>64</v>
      </c>
      <c r="V506" s="50">
        <v>0</v>
      </c>
      <c r="W506" s="239">
        <v>44813</v>
      </c>
      <c r="X506" s="237"/>
      <c r="Y506" s="226" t="s">
        <v>535</v>
      </c>
      <c r="Z506" s="226" t="s">
        <v>536</v>
      </c>
      <c r="AA506" s="226" t="s">
        <v>537</v>
      </c>
      <c r="AB506" s="226" t="s">
        <v>538</v>
      </c>
      <c r="AC506" s="233" t="s">
        <v>539</v>
      </c>
      <c r="AD506" s="40"/>
    </row>
    <row r="507" spans="1:30" ht="120" customHeight="1" x14ac:dyDescent="0.25">
      <c r="A507" s="245"/>
      <c r="B507" s="243"/>
      <c r="C507" s="244"/>
      <c r="D507" s="243"/>
      <c r="E507" s="244"/>
      <c r="F507" s="244"/>
      <c r="G507" s="245"/>
      <c r="H507" s="244"/>
      <c r="I507" s="244"/>
      <c r="J507" s="245"/>
      <c r="K507" s="245"/>
      <c r="L507" s="243"/>
      <c r="M507" s="243"/>
      <c r="N507" s="244"/>
      <c r="O507" s="243"/>
      <c r="P507" s="244"/>
      <c r="Q507" s="67" t="s">
        <v>540</v>
      </c>
      <c r="R507" s="18" t="s">
        <v>541</v>
      </c>
      <c r="S507" s="8" t="s">
        <v>41</v>
      </c>
      <c r="T507" s="87">
        <v>5535.48</v>
      </c>
      <c r="U507" s="50" t="s">
        <v>64</v>
      </c>
      <c r="V507" s="87">
        <v>17.55</v>
      </c>
      <c r="W507" s="244"/>
      <c r="X507" s="245"/>
      <c r="Y507" s="244"/>
      <c r="Z507" s="244"/>
      <c r="AA507" s="244"/>
      <c r="AB507" s="243"/>
      <c r="AC507" s="233"/>
      <c r="AD507" s="40"/>
    </row>
    <row r="508" spans="1:30" ht="120" customHeight="1" x14ac:dyDescent="0.25">
      <c r="A508" s="245"/>
      <c r="B508" s="243"/>
      <c r="C508" s="244"/>
      <c r="D508" s="243"/>
      <c r="E508" s="244"/>
      <c r="F508" s="244"/>
      <c r="G508" s="245"/>
      <c r="H508" s="244"/>
      <c r="I508" s="244"/>
      <c r="J508" s="245"/>
      <c r="K508" s="245"/>
      <c r="L508" s="243"/>
      <c r="M508" s="243"/>
      <c r="N508" s="244"/>
      <c r="O508" s="243"/>
      <c r="P508" s="244"/>
      <c r="Q508" s="67" t="s">
        <v>542</v>
      </c>
      <c r="R508" s="18" t="s">
        <v>543</v>
      </c>
      <c r="S508" s="8" t="s">
        <v>41</v>
      </c>
      <c r="T508" s="87">
        <v>3918.56</v>
      </c>
      <c r="U508" s="50" t="s">
        <v>64</v>
      </c>
      <c r="V508" s="50">
        <v>0</v>
      </c>
      <c r="W508" s="244"/>
      <c r="X508" s="245"/>
      <c r="Y508" s="244"/>
      <c r="Z508" s="244"/>
      <c r="AA508" s="244"/>
      <c r="AB508" s="243"/>
      <c r="AC508" s="233"/>
      <c r="AD508" s="40"/>
    </row>
    <row r="509" spans="1:30" ht="162.6" customHeight="1" x14ac:dyDescent="0.25">
      <c r="A509" s="238"/>
      <c r="B509" s="227"/>
      <c r="C509" s="229"/>
      <c r="D509" s="227"/>
      <c r="E509" s="229"/>
      <c r="F509" s="229"/>
      <c r="G509" s="238"/>
      <c r="H509" s="229"/>
      <c r="I509" s="229"/>
      <c r="J509" s="238"/>
      <c r="K509" s="238"/>
      <c r="L509" s="227"/>
      <c r="M509" s="227"/>
      <c r="N509" s="229"/>
      <c r="O509" s="227"/>
      <c r="P509" s="229"/>
      <c r="Q509" s="67" t="s">
        <v>544</v>
      </c>
      <c r="R509" s="18" t="s">
        <v>545</v>
      </c>
      <c r="S509" s="8" t="s">
        <v>41</v>
      </c>
      <c r="T509" s="87">
        <v>3948.2</v>
      </c>
      <c r="U509" s="50" t="s">
        <v>64</v>
      </c>
      <c r="V509" s="87">
        <v>29.64</v>
      </c>
      <c r="W509" s="229"/>
      <c r="X509" s="238"/>
      <c r="Y509" s="229"/>
      <c r="Z509" s="229"/>
      <c r="AA509" s="229"/>
      <c r="AB509" s="227"/>
      <c r="AC509" s="233"/>
      <c r="AD509" s="40"/>
    </row>
    <row r="510" spans="1:30" s="62" customFormat="1" ht="93.6" customHeight="1" x14ac:dyDescent="0.25">
      <c r="A510" s="237"/>
      <c r="B510" s="226" t="s">
        <v>529</v>
      </c>
      <c r="C510" s="228" t="s">
        <v>74</v>
      </c>
      <c r="D510" s="226" t="s">
        <v>530</v>
      </c>
      <c r="E510" s="228" t="s">
        <v>34</v>
      </c>
      <c r="F510" s="228" t="s">
        <v>34</v>
      </c>
      <c r="G510" s="237"/>
      <c r="H510" s="228" t="s">
        <v>34</v>
      </c>
      <c r="I510" s="228" t="s">
        <v>34</v>
      </c>
      <c r="J510" s="237"/>
      <c r="K510" s="237"/>
      <c r="L510" s="226" t="s">
        <v>531</v>
      </c>
      <c r="M510" s="226" t="s">
        <v>532</v>
      </c>
      <c r="N510" s="228" t="s">
        <v>34</v>
      </c>
      <c r="O510" s="226" t="s">
        <v>60</v>
      </c>
      <c r="P510" s="228" t="s">
        <v>74</v>
      </c>
      <c r="Q510" s="67" t="s">
        <v>533</v>
      </c>
      <c r="R510" s="18" t="s">
        <v>534</v>
      </c>
      <c r="S510" s="8" t="s">
        <v>79</v>
      </c>
      <c r="T510" s="87">
        <v>6256.59</v>
      </c>
      <c r="U510" s="50" t="s">
        <v>64</v>
      </c>
      <c r="V510" s="50">
        <v>0</v>
      </c>
      <c r="W510" s="239">
        <v>45108</v>
      </c>
      <c r="X510" s="237"/>
      <c r="Y510" s="226" t="s">
        <v>535</v>
      </c>
      <c r="Z510" s="226" t="s">
        <v>536</v>
      </c>
      <c r="AA510" s="226" t="s">
        <v>537</v>
      </c>
      <c r="AB510" s="226" t="s">
        <v>538</v>
      </c>
      <c r="AC510" s="233" t="s">
        <v>539</v>
      </c>
      <c r="AD510" s="40"/>
    </row>
    <row r="511" spans="1:30" ht="141.6" customHeight="1" x14ac:dyDescent="0.25">
      <c r="A511" s="245"/>
      <c r="B511" s="243"/>
      <c r="C511" s="244"/>
      <c r="D511" s="243"/>
      <c r="E511" s="244"/>
      <c r="F511" s="244"/>
      <c r="G511" s="245"/>
      <c r="H511" s="244"/>
      <c r="I511" s="244"/>
      <c r="J511" s="245"/>
      <c r="K511" s="245"/>
      <c r="L511" s="243"/>
      <c r="M511" s="243"/>
      <c r="N511" s="244"/>
      <c r="O511" s="243"/>
      <c r="P511" s="244"/>
      <c r="Q511" s="67" t="s">
        <v>546</v>
      </c>
      <c r="R511" s="18" t="s">
        <v>541</v>
      </c>
      <c r="S511" s="8" t="s">
        <v>79</v>
      </c>
      <c r="T511" s="87">
        <v>6277.43</v>
      </c>
      <c r="U511" s="50" t="s">
        <v>64</v>
      </c>
      <c r="V511" s="87">
        <v>20.84</v>
      </c>
      <c r="W511" s="244"/>
      <c r="X511" s="245"/>
      <c r="Y511" s="244"/>
      <c r="Z511" s="244"/>
      <c r="AA511" s="244"/>
      <c r="AB511" s="243"/>
      <c r="AC511" s="233"/>
      <c r="AD511" s="40"/>
    </row>
    <row r="512" spans="1:30" ht="118.95" customHeight="1" x14ac:dyDescent="0.25">
      <c r="A512" s="245"/>
      <c r="B512" s="243"/>
      <c r="C512" s="244"/>
      <c r="D512" s="243"/>
      <c r="E512" s="244"/>
      <c r="F512" s="244"/>
      <c r="G512" s="245"/>
      <c r="H512" s="244"/>
      <c r="I512" s="244"/>
      <c r="J512" s="245"/>
      <c r="K512" s="245"/>
      <c r="L512" s="243"/>
      <c r="M512" s="243"/>
      <c r="N512" s="244"/>
      <c r="O512" s="243"/>
      <c r="P512" s="244"/>
      <c r="Q512" s="67" t="s">
        <v>542</v>
      </c>
      <c r="R512" s="18" t="s">
        <v>543</v>
      </c>
      <c r="S512" s="8" t="s">
        <v>79</v>
      </c>
      <c r="T512" s="87">
        <v>4444.01</v>
      </c>
      <c r="U512" s="50" t="s">
        <v>64</v>
      </c>
      <c r="V512" s="50">
        <v>0</v>
      </c>
      <c r="W512" s="244"/>
      <c r="X512" s="245"/>
      <c r="Y512" s="244"/>
      <c r="Z512" s="244"/>
      <c r="AA512" s="244"/>
      <c r="AB512" s="243"/>
      <c r="AC512" s="233"/>
      <c r="AD512" s="40"/>
    </row>
    <row r="513" spans="1:30" ht="148.19999999999999" customHeight="1" x14ac:dyDescent="0.25">
      <c r="A513" s="238"/>
      <c r="B513" s="227"/>
      <c r="C513" s="229"/>
      <c r="D513" s="227"/>
      <c r="E513" s="229"/>
      <c r="F513" s="229"/>
      <c r="G513" s="238"/>
      <c r="H513" s="229"/>
      <c r="I513" s="229"/>
      <c r="J513" s="238"/>
      <c r="K513" s="238"/>
      <c r="L513" s="227"/>
      <c r="M513" s="227"/>
      <c r="N513" s="229"/>
      <c r="O513" s="227"/>
      <c r="P513" s="229"/>
      <c r="Q513" s="67" t="s">
        <v>544</v>
      </c>
      <c r="R513" s="18" t="s">
        <v>545</v>
      </c>
      <c r="S513" s="8" t="s">
        <v>79</v>
      </c>
      <c r="T513" s="87">
        <v>4478.7</v>
      </c>
      <c r="U513" s="50" t="s">
        <v>64</v>
      </c>
      <c r="V513" s="87">
        <v>34.69</v>
      </c>
      <c r="W513" s="229"/>
      <c r="X513" s="238"/>
      <c r="Y513" s="229"/>
      <c r="Z513" s="229"/>
      <c r="AA513" s="229"/>
      <c r="AB513" s="227"/>
      <c r="AC513" s="233"/>
      <c r="AD513" s="40"/>
    </row>
    <row r="514" spans="1:30" s="62" customFormat="1" ht="52.95" customHeight="1" x14ac:dyDescent="0.25">
      <c r="A514" s="237"/>
      <c r="B514" s="226" t="s">
        <v>529</v>
      </c>
      <c r="C514" s="228" t="s">
        <v>74</v>
      </c>
      <c r="D514" s="226" t="s">
        <v>530</v>
      </c>
      <c r="E514" s="228" t="s">
        <v>34</v>
      </c>
      <c r="F514" s="228" t="s">
        <v>34</v>
      </c>
      <c r="G514" s="237"/>
      <c r="H514" s="228" t="s">
        <v>34</v>
      </c>
      <c r="I514" s="228" t="s">
        <v>34</v>
      </c>
      <c r="J514" s="237"/>
      <c r="K514" s="237"/>
      <c r="L514" s="226" t="s">
        <v>531</v>
      </c>
      <c r="M514" s="226" t="s">
        <v>532</v>
      </c>
      <c r="N514" s="228" t="s">
        <v>34</v>
      </c>
      <c r="O514" s="226" t="s">
        <v>60</v>
      </c>
      <c r="P514" s="228" t="s">
        <v>74</v>
      </c>
      <c r="Q514" s="67" t="s">
        <v>533</v>
      </c>
      <c r="R514" s="18" t="s">
        <v>534</v>
      </c>
      <c r="S514" s="8" t="s">
        <v>80</v>
      </c>
      <c r="T514" s="87">
        <v>7041.18</v>
      </c>
      <c r="U514" s="50" t="s">
        <v>64</v>
      </c>
      <c r="V514" s="50">
        <v>0</v>
      </c>
      <c r="W514" s="239">
        <v>45474</v>
      </c>
      <c r="X514" s="237"/>
      <c r="Y514" s="226" t="s">
        <v>535</v>
      </c>
      <c r="Z514" s="226" t="s">
        <v>536</v>
      </c>
      <c r="AA514" s="226" t="s">
        <v>537</v>
      </c>
      <c r="AB514" s="226" t="s">
        <v>538</v>
      </c>
      <c r="AC514" s="233" t="s">
        <v>539</v>
      </c>
      <c r="AD514" s="40"/>
    </row>
    <row r="515" spans="1:30" ht="57" customHeight="1" x14ac:dyDescent="0.25">
      <c r="A515" s="245"/>
      <c r="B515" s="243"/>
      <c r="C515" s="244"/>
      <c r="D515" s="243"/>
      <c r="E515" s="244"/>
      <c r="F515" s="244"/>
      <c r="G515" s="245"/>
      <c r="H515" s="244"/>
      <c r="I515" s="244"/>
      <c r="J515" s="245"/>
      <c r="K515" s="245"/>
      <c r="L515" s="243"/>
      <c r="M515" s="243"/>
      <c r="N515" s="244"/>
      <c r="O515" s="243"/>
      <c r="P515" s="244"/>
      <c r="Q515" s="67" t="s">
        <v>546</v>
      </c>
      <c r="R515" s="18" t="s">
        <v>541</v>
      </c>
      <c r="S515" s="8" t="s">
        <v>80</v>
      </c>
      <c r="T515" s="87">
        <v>7063.9</v>
      </c>
      <c r="U515" s="50" t="s">
        <v>64</v>
      </c>
      <c r="V515" s="87">
        <f>+T515-T514</f>
        <v>22.719999999999345</v>
      </c>
      <c r="W515" s="244"/>
      <c r="X515" s="245"/>
      <c r="Y515" s="244"/>
      <c r="Z515" s="244"/>
      <c r="AA515" s="244"/>
      <c r="AB515" s="243"/>
      <c r="AC515" s="233"/>
      <c r="AD515" s="40"/>
    </row>
    <row r="516" spans="1:30" ht="49.2" customHeight="1" x14ac:dyDescent="0.25">
      <c r="A516" s="245"/>
      <c r="B516" s="243"/>
      <c r="C516" s="244"/>
      <c r="D516" s="243"/>
      <c r="E516" s="244"/>
      <c r="F516" s="244"/>
      <c r="G516" s="245"/>
      <c r="H516" s="244"/>
      <c r="I516" s="244"/>
      <c r="J516" s="245"/>
      <c r="K516" s="245"/>
      <c r="L516" s="243"/>
      <c r="M516" s="243"/>
      <c r="N516" s="244"/>
      <c r="O516" s="243"/>
      <c r="P516" s="244"/>
      <c r="Q516" s="67" t="s">
        <v>542</v>
      </c>
      <c r="R516" s="18" t="s">
        <v>543</v>
      </c>
      <c r="S516" s="8" t="s">
        <v>80</v>
      </c>
      <c r="T516" s="87">
        <v>4997.3500000000004</v>
      </c>
      <c r="U516" s="50" t="s">
        <v>64</v>
      </c>
      <c r="V516" s="50">
        <v>0</v>
      </c>
      <c r="W516" s="244"/>
      <c r="X516" s="245"/>
      <c r="Y516" s="244"/>
      <c r="Z516" s="244"/>
      <c r="AA516" s="244"/>
      <c r="AB516" s="243"/>
      <c r="AC516" s="233"/>
      <c r="AD516" s="40"/>
    </row>
    <row r="517" spans="1:30" ht="59.4" customHeight="1" x14ac:dyDescent="0.25">
      <c r="A517" s="238"/>
      <c r="B517" s="227"/>
      <c r="C517" s="229"/>
      <c r="D517" s="227"/>
      <c r="E517" s="229"/>
      <c r="F517" s="229"/>
      <c r="G517" s="238"/>
      <c r="H517" s="229"/>
      <c r="I517" s="229"/>
      <c r="J517" s="238"/>
      <c r="K517" s="238"/>
      <c r="L517" s="227"/>
      <c r="M517" s="227"/>
      <c r="N517" s="229"/>
      <c r="O517" s="227"/>
      <c r="P517" s="229"/>
      <c r="Q517" s="67" t="s">
        <v>544</v>
      </c>
      <c r="R517" s="18" t="s">
        <v>545</v>
      </c>
      <c r="S517" s="8" t="s">
        <v>80</v>
      </c>
      <c r="T517" s="87">
        <v>5035.29</v>
      </c>
      <c r="U517" s="50" t="s">
        <v>64</v>
      </c>
      <c r="V517" s="87">
        <f>+T517-T516</f>
        <v>37.9399999999996</v>
      </c>
      <c r="W517" s="229"/>
      <c r="X517" s="238"/>
      <c r="Y517" s="229"/>
      <c r="Z517" s="229"/>
      <c r="AA517" s="229"/>
      <c r="AB517" s="227"/>
      <c r="AC517" s="233"/>
      <c r="AD517" s="40"/>
    </row>
    <row r="518" spans="1:30" s="62" customFormat="1" ht="52.95" customHeight="1" x14ac:dyDescent="0.25">
      <c r="A518" s="237"/>
      <c r="B518" s="226" t="s">
        <v>529</v>
      </c>
      <c r="C518" s="228" t="s">
        <v>74</v>
      </c>
      <c r="D518" s="226" t="s">
        <v>530</v>
      </c>
      <c r="E518" s="228" t="s">
        <v>34</v>
      </c>
      <c r="F518" s="228" t="s">
        <v>34</v>
      </c>
      <c r="G518" s="237"/>
      <c r="H518" s="228" t="s">
        <v>34</v>
      </c>
      <c r="I518" s="228" t="s">
        <v>34</v>
      </c>
      <c r="J518" s="237"/>
      <c r="K518" s="237"/>
      <c r="L518" s="226" t="s">
        <v>531</v>
      </c>
      <c r="M518" s="226" t="s">
        <v>532</v>
      </c>
      <c r="N518" s="228" t="s">
        <v>34</v>
      </c>
      <c r="O518" s="226" t="s">
        <v>60</v>
      </c>
      <c r="P518" s="228" t="s">
        <v>74</v>
      </c>
      <c r="Q518" s="67" t="s">
        <v>533</v>
      </c>
      <c r="R518" s="18" t="s">
        <v>534</v>
      </c>
      <c r="S518" s="8" t="s">
        <v>81</v>
      </c>
      <c r="T518" s="87">
        <v>7762.73</v>
      </c>
      <c r="U518" s="50" t="s">
        <v>64</v>
      </c>
      <c r="V518" s="50">
        <v>0</v>
      </c>
      <c r="W518" s="239">
        <v>45809</v>
      </c>
      <c r="X518" s="237"/>
      <c r="Y518" s="226" t="s">
        <v>535</v>
      </c>
      <c r="Z518" s="226" t="s">
        <v>536</v>
      </c>
      <c r="AA518" s="226" t="s">
        <v>537</v>
      </c>
      <c r="AB518" s="226" t="s">
        <v>538</v>
      </c>
      <c r="AC518" s="233" t="s">
        <v>539</v>
      </c>
      <c r="AD518" s="40"/>
    </row>
    <row r="519" spans="1:30" ht="57" customHeight="1" x14ac:dyDescent="0.25">
      <c r="A519" s="245"/>
      <c r="B519" s="243"/>
      <c r="C519" s="244"/>
      <c r="D519" s="243"/>
      <c r="E519" s="244"/>
      <c r="F519" s="244"/>
      <c r="G519" s="245"/>
      <c r="H519" s="244"/>
      <c r="I519" s="244"/>
      <c r="J519" s="245"/>
      <c r="K519" s="245"/>
      <c r="L519" s="243"/>
      <c r="M519" s="243"/>
      <c r="N519" s="244"/>
      <c r="O519" s="243"/>
      <c r="P519" s="244"/>
      <c r="Q519" s="67" t="s">
        <v>546</v>
      </c>
      <c r="R519" s="18" t="s">
        <v>541</v>
      </c>
      <c r="S519" s="8" t="s">
        <v>81</v>
      </c>
      <c r="T519" s="87">
        <v>7785.65</v>
      </c>
      <c r="U519" s="50" t="s">
        <v>64</v>
      </c>
      <c r="V519" s="87">
        <f>+T519-T518</f>
        <v>22.920000000000073</v>
      </c>
      <c r="W519" s="244"/>
      <c r="X519" s="245"/>
      <c r="Y519" s="244"/>
      <c r="Z519" s="244"/>
      <c r="AA519" s="244"/>
      <c r="AB519" s="243"/>
      <c r="AC519" s="233"/>
      <c r="AD519" s="40"/>
    </row>
    <row r="520" spans="1:30" ht="49.2" customHeight="1" x14ac:dyDescent="0.25">
      <c r="A520" s="245"/>
      <c r="B520" s="243"/>
      <c r="C520" s="244"/>
      <c r="D520" s="243"/>
      <c r="E520" s="244"/>
      <c r="F520" s="244"/>
      <c r="G520" s="245"/>
      <c r="H520" s="244"/>
      <c r="I520" s="244"/>
      <c r="J520" s="245"/>
      <c r="K520" s="245"/>
      <c r="L520" s="243"/>
      <c r="M520" s="243"/>
      <c r="N520" s="244"/>
      <c r="O520" s="243"/>
      <c r="P520" s="244"/>
      <c r="Q520" s="67" t="s">
        <v>542</v>
      </c>
      <c r="R520" s="18" t="s">
        <v>543</v>
      </c>
      <c r="S520" s="8" t="s">
        <v>81</v>
      </c>
      <c r="T520" s="87">
        <v>5498.06</v>
      </c>
      <c r="U520" s="50" t="s">
        <v>64</v>
      </c>
      <c r="V520" s="50">
        <v>0</v>
      </c>
      <c r="W520" s="244"/>
      <c r="X520" s="245"/>
      <c r="Y520" s="244"/>
      <c r="Z520" s="244"/>
      <c r="AA520" s="244"/>
      <c r="AB520" s="243"/>
      <c r="AC520" s="233"/>
      <c r="AD520" s="40"/>
    </row>
    <row r="521" spans="1:30" ht="59.4" customHeight="1" x14ac:dyDescent="0.25">
      <c r="A521" s="238"/>
      <c r="B521" s="227"/>
      <c r="C521" s="229"/>
      <c r="D521" s="227"/>
      <c r="E521" s="229"/>
      <c r="F521" s="229"/>
      <c r="G521" s="238"/>
      <c r="H521" s="229"/>
      <c r="I521" s="229"/>
      <c r="J521" s="238"/>
      <c r="K521" s="238"/>
      <c r="L521" s="227"/>
      <c r="M521" s="227"/>
      <c r="N521" s="229"/>
      <c r="O521" s="227"/>
      <c r="P521" s="229"/>
      <c r="Q521" s="67" t="s">
        <v>544</v>
      </c>
      <c r="R521" s="18" t="s">
        <v>545</v>
      </c>
      <c r="S521" s="8" t="s">
        <v>81</v>
      </c>
      <c r="T521" s="87">
        <v>5536.15</v>
      </c>
      <c r="U521" s="50" t="s">
        <v>64</v>
      </c>
      <c r="V521" s="87">
        <f>+T521-T520</f>
        <v>38.089999999999236</v>
      </c>
      <c r="W521" s="229"/>
      <c r="X521" s="238"/>
      <c r="Y521" s="229"/>
      <c r="Z521" s="229"/>
      <c r="AA521" s="229"/>
      <c r="AB521" s="227"/>
      <c r="AC521" s="233"/>
      <c r="AD521" s="40"/>
    </row>
    <row r="522" spans="1:30" s="62" customFormat="1" ht="52.95" customHeight="1" x14ac:dyDescent="0.25">
      <c r="A522" s="237"/>
      <c r="B522" s="226" t="s">
        <v>529</v>
      </c>
      <c r="C522" s="228" t="s">
        <v>74</v>
      </c>
      <c r="D522" s="226" t="s">
        <v>530</v>
      </c>
      <c r="E522" s="228" t="s">
        <v>34</v>
      </c>
      <c r="F522" s="228" t="s">
        <v>34</v>
      </c>
      <c r="G522" s="237"/>
      <c r="H522" s="228" t="s">
        <v>34</v>
      </c>
      <c r="I522" s="228" t="s">
        <v>34</v>
      </c>
      <c r="J522" s="237"/>
      <c r="K522" s="237"/>
      <c r="L522" s="226" t="s">
        <v>531</v>
      </c>
      <c r="M522" s="226" t="s">
        <v>532</v>
      </c>
      <c r="N522" s="228" t="s">
        <v>34</v>
      </c>
      <c r="O522" s="226" t="s">
        <v>60</v>
      </c>
      <c r="P522" s="228" t="s">
        <v>74</v>
      </c>
      <c r="Q522" s="67" t="s">
        <v>533</v>
      </c>
      <c r="R522" s="18" t="s">
        <v>534</v>
      </c>
      <c r="S522" s="8" t="s">
        <v>82</v>
      </c>
      <c r="T522" s="87">
        <v>8416.82</v>
      </c>
      <c r="U522" s="50" t="s">
        <v>64</v>
      </c>
      <c r="V522" s="50">
        <v>0</v>
      </c>
      <c r="W522" s="239">
        <v>46204</v>
      </c>
      <c r="X522" s="237"/>
      <c r="Y522" s="226" t="s">
        <v>535</v>
      </c>
      <c r="Z522" s="226" t="s">
        <v>536</v>
      </c>
      <c r="AA522" s="226" t="s">
        <v>537</v>
      </c>
      <c r="AB522" s="226" t="s">
        <v>538</v>
      </c>
      <c r="AC522" s="430" t="s">
        <v>539</v>
      </c>
      <c r="AD522" s="40"/>
    </row>
    <row r="523" spans="1:30" ht="57" customHeight="1" x14ac:dyDescent="0.25">
      <c r="A523" s="245"/>
      <c r="B523" s="243"/>
      <c r="C523" s="244"/>
      <c r="D523" s="243"/>
      <c r="E523" s="244"/>
      <c r="F523" s="244"/>
      <c r="G523" s="245"/>
      <c r="H523" s="244"/>
      <c r="I523" s="244"/>
      <c r="J523" s="245"/>
      <c r="K523" s="245"/>
      <c r="L523" s="243"/>
      <c r="M523" s="243"/>
      <c r="N523" s="244"/>
      <c r="O523" s="243"/>
      <c r="P523" s="244"/>
      <c r="Q523" s="67" t="s">
        <v>546</v>
      </c>
      <c r="R523" s="18" t="s">
        <v>541</v>
      </c>
      <c r="S523" s="8" t="s">
        <v>82</v>
      </c>
      <c r="T523" s="87">
        <v>8440.5300000000007</v>
      </c>
      <c r="U523" s="50" t="s">
        <v>64</v>
      </c>
      <c r="V523" s="87">
        <f>+T523-T522</f>
        <v>23.710000000000946</v>
      </c>
      <c r="W523" s="244"/>
      <c r="X523" s="245"/>
      <c r="Y523" s="244"/>
      <c r="Z523" s="244"/>
      <c r="AA523" s="244"/>
      <c r="AB523" s="243"/>
      <c r="AC523" s="430"/>
      <c r="AD523" s="40"/>
    </row>
    <row r="524" spans="1:30" ht="49.2" customHeight="1" x14ac:dyDescent="0.25">
      <c r="A524" s="245"/>
      <c r="B524" s="243"/>
      <c r="C524" s="244"/>
      <c r="D524" s="243"/>
      <c r="E524" s="244"/>
      <c r="F524" s="244"/>
      <c r="G524" s="245"/>
      <c r="H524" s="244"/>
      <c r="I524" s="244"/>
      <c r="J524" s="245"/>
      <c r="K524" s="245"/>
      <c r="L524" s="243"/>
      <c r="M524" s="243"/>
      <c r="N524" s="244"/>
      <c r="O524" s="243"/>
      <c r="P524" s="244"/>
      <c r="Q524" s="67" t="s">
        <v>542</v>
      </c>
      <c r="R524" s="18" t="s">
        <v>543</v>
      </c>
      <c r="S524" s="8" t="s">
        <v>82</v>
      </c>
      <c r="T524" s="87">
        <v>5955.65</v>
      </c>
      <c r="U524" s="50" t="s">
        <v>64</v>
      </c>
      <c r="V524" s="50">
        <v>0</v>
      </c>
      <c r="W524" s="244"/>
      <c r="X524" s="245"/>
      <c r="Y524" s="244"/>
      <c r="Z524" s="244"/>
      <c r="AA524" s="244"/>
      <c r="AB524" s="243"/>
      <c r="AC524" s="430"/>
      <c r="AD524" s="40"/>
    </row>
    <row r="525" spans="1:30" ht="59.4" customHeight="1" x14ac:dyDescent="0.25">
      <c r="A525" s="238"/>
      <c r="B525" s="227"/>
      <c r="C525" s="229"/>
      <c r="D525" s="227"/>
      <c r="E525" s="229"/>
      <c r="F525" s="229"/>
      <c r="G525" s="238"/>
      <c r="H525" s="229"/>
      <c r="I525" s="229"/>
      <c r="J525" s="238"/>
      <c r="K525" s="238"/>
      <c r="L525" s="227"/>
      <c r="M525" s="227"/>
      <c r="N525" s="229"/>
      <c r="O525" s="227"/>
      <c r="P525" s="229"/>
      <c r="Q525" s="67" t="s">
        <v>544</v>
      </c>
      <c r="R525" s="18" t="s">
        <v>545</v>
      </c>
      <c r="S525" s="8" t="s">
        <v>82</v>
      </c>
      <c r="T525" s="87">
        <v>5995.08</v>
      </c>
      <c r="U525" s="50" t="s">
        <v>64</v>
      </c>
      <c r="V525" s="87">
        <f>+T525-T524</f>
        <v>39.430000000000291</v>
      </c>
      <c r="W525" s="229"/>
      <c r="X525" s="238"/>
      <c r="Y525" s="229"/>
      <c r="Z525" s="229"/>
      <c r="AA525" s="229"/>
      <c r="AB525" s="227"/>
      <c r="AC525" s="430"/>
      <c r="AD525" s="40"/>
    </row>
    <row r="526" spans="1:30" ht="60" x14ac:dyDescent="0.25">
      <c r="A526" s="237"/>
      <c r="B526" s="226" t="s">
        <v>529</v>
      </c>
      <c r="C526" s="228" t="s">
        <v>74</v>
      </c>
      <c r="D526" s="226" t="s">
        <v>530</v>
      </c>
      <c r="E526" s="228" t="s">
        <v>34</v>
      </c>
      <c r="F526" s="228" t="s">
        <v>34</v>
      </c>
      <c r="G526" s="237"/>
      <c r="H526" s="228" t="s">
        <v>34</v>
      </c>
      <c r="I526" s="228" t="s">
        <v>34</v>
      </c>
      <c r="J526" s="237"/>
      <c r="K526" s="237"/>
      <c r="L526" s="235" t="s">
        <v>547</v>
      </c>
      <c r="M526" s="235" t="s">
        <v>548</v>
      </c>
      <c r="N526" s="228" t="s">
        <v>34</v>
      </c>
      <c r="O526" s="226" t="s">
        <v>60</v>
      </c>
      <c r="P526" s="226" t="s">
        <v>74</v>
      </c>
      <c r="Q526" s="5" t="s">
        <v>549</v>
      </c>
      <c r="R526" s="18" t="s">
        <v>550</v>
      </c>
      <c r="S526" s="3" t="s">
        <v>41</v>
      </c>
      <c r="T526" s="50">
        <v>70.239999999999995</v>
      </c>
      <c r="U526" s="72" t="s">
        <v>64</v>
      </c>
      <c r="V526" s="50">
        <v>0</v>
      </c>
      <c r="W526" s="257">
        <v>44823</v>
      </c>
      <c r="X526" s="237"/>
      <c r="Y526" s="226" t="s">
        <v>551</v>
      </c>
      <c r="Z526" s="235" t="s">
        <v>552</v>
      </c>
      <c r="AA526" s="235" t="s">
        <v>553</v>
      </c>
      <c r="AB526" s="226" t="s">
        <v>554</v>
      </c>
      <c r="AC526" s="233" t="s">
        <v>555</v>
      </c>
      <c r="AD526" s="40"/>
    </row>
    <row r="527" spans="1:30" ht="60" x14ac:dyDescent="0.25">
      <c r="A527" s="238"/>
      <c r="B527" s="227"/>
      <c r="C527" s="229"/>
      <c r="D527" s="227"/>
      <c r="E527" s="229"/>
      <c r="F527" s="229"/>
      <c r="G527" s="238"/>
      <c r="H527" s="229"/>
      <c r="I527" s="229"/>
      <c r="J527" s="238"/>
      <c r="K527" s="238"/>
      <c r="L527" s="236"/>
      <c r="M527" s="236"/>
      <c r="N527" s="229"/>
      <c r="O527" s="227"/>
      <c r="P527" s="227"/>
      <c r="Q527" s="5" t="s">
        <v>556</v>
      </c>
      <c r="R527" s="18" t="s">
        <v>557</v>
      </c>
      <c r="S527" s="3" t="s">
        <v>41</v>
      </c>
      <c r="T527" s="50">
        <v>77.739999999999995</v>
      </c>
      <c r="U527" s="72" t="s">
        <v>64</v>
      </c>
      <c r="V527" s="50">
        <v>7.5</v>
      </c>
      <c r="W527" s="227"/>
      <c r="X527" s="238"/>
      <c r="Y527" s="229"/>
      <c r="Z527" s="241"/>
      <c r="AA527" s="241"/>
      <c r="AB527" s="227"/>
      <c r="AC527" s="233"/>
      <c r="AD527" s="40"/>
    </row>
    <row r="528" spans="1:30" ht="60" x14ac:dyDescent="0.25">
      <c r="A528" s="237"/>
      <c r="B528" s="226" t="s">
        <v>529</v>
      </c>
      <c r="C528" s="228" t="s">
        <v>74</v>
      </c>
      <c r="D528" s="226" t="s">
        <v>530</v>
      </c>
      <c r="E528" s="228" t="s">
        <v>34</v>
      </c>
      <c r="F528" s="228" t="s">
        <v>34</v>
      </c>
      <c r="G528" s="237"/>
      <c r="H528" s="228" t="s">
        <v>34</v>
      </c>
      <c r="I528" s="228" t="s">
        <v>34</v>
      </c>
      <c r="J528" s="237"/>
      <c r="K528" s="237"/>
      <c r="L528" s="235" t="s">
        <v>547</v>
      </c>
      <c r="M528" s="235" t="s">
        <v>548</v>
      </c>
      <c r="N528" s="228" t="s">
        <v>34</v>
      </c>
      <c r="O528" s="226" t="s">
        <v>60</v>
      </c>
      <c r="P528" s="226" t="s">
        <v>74</v>
      </c>
      <c r="Q528" s="5" t="s">
        <v>549</v>
      </c>
      <c r="R528" s="18" t="s">
        <v>550</v>
      </c>
      <c r="S528" s="3" t="s">
        <v>79</v>
      </c>
      <c r="T528" s="50">
        <v>80.22</v>
      </c>
      <c r="U528" s="72" t="s">
        <v>64</v>
      </c>
      <c r="V528" s="50">
        <v>0</v>
      </c>
      <c r="W528" s="257">
        <v>45108</v>
      </c>
      <c r="X528" s="237"/>
      <c r="Y528" s="226" t="s">
        <v>551</v>
      </c>
      <c r="Z528" s="235" t="s">
        <v>552</v>
      </c>
      <c r="AA528" s="235" t="s">
        <v>553</v>
      </c>
      <c r="AB528" s="226" t="s">
        <v>554</v>
      </c>
      <c r="AC528" s="233" t="s">
        <v>555</v>
      </c>
      <c r="AD528" s="40"/>
    </row>
    <row r="529" spans="1:30" ht="60" x14ac:dyDescent="0.25">
      <c r="A529" s="238"/>
      <c r="B529" s="227"/>
      <c r="C529" s="229"/>
      <c r="D529" s="227"/>
      <c r="E529" s="229"/>
      <c r="F529" s="229"/>
      <c r="G529" s="238"/>
      <c r="H529" s="229"/>
      <c r="I529" s="229"/>
      <c r="J529" s="238"/>
      <c r="K529" s="238"/>
      <c r="L529" s="236"/>
      <c r="M529" s="236"/>
      <c r="N529" s="229"/>
      <c r="O529" s="227"/>
      <c r="P529" s="227"/>
      <c r="Q529" s="5" t="s">
        <v>556</v>
      </c>
      <c r="R529" s="18" t="s">
        <v>557</v>
      </c>
      <c r="S529" s="3" t="s">
        <v>79</v>
      </c>
      <c r="T529" s="50">
        <v>88.89</v>
      </c>
      <c r="U529" s="72" t="s">
        <v>64</v>
      </c>
      <c r="V529" s="50">
        <v>8.6700000000000017</v>
      </c>
      <c r="W529" s="227"/>
      <c r="X529" s="238"/>
      <c r="Y529" s="229"/>
      <c r="Z529" s="241"/>
      <c r="AA529" s="241"/>
      <c r="AB529" s="227"/>
      <c r="AC529" s="233"/>
      <c r="AD529" s="40"/>
    </row>
    <row r="530" spans="1:30" ht="60" x14ac:dyDescent="0.25">
      <c r="A530" s="237"/>
      <c r="B530" s="226" t="s">
        <v>529</v>
      </c>
      <c r="C530" s="228" t="s">
        <v>74</v>
      </c>
      <c r="D530" s="226" t="s">
        <v>530</v>
      </c>
      <c r="E530" s="228" t="s">
        <v>34</v>
      </c>
      <c r="F530" s="228" t="s">
        <v>34</v>
      </c>
      <c r="G530" s="237"/>
      <c r="H530" s="228" t="s">
        <v>34</v>
      </c>
      <c r="I530" s="228" t="s">
        <v>34</v>
      </c>
      <c r="J530" s="237"/>
      <c r="K530" s="237"/>
      <c r="L530" s="235" t="s">
        <v>547</v>
      </c>
      <c r="M530" s="235" t="s">
        <v>548</v>
      </c>
      <c r="N530" s="228" t="s">
        <v>34</v>
      </c>
      <c r="O530" s="226" t="s">
        <v>60</v>
      </c>
      <c r="P530" s="226" t="s">
        <v>74</v>
      </c>
      <c r="Q530" s="5" t="s">
        <v>549</v>
      </c>
      <c r="R530" s="18" t="s">
        <v>550</v>
      </c>
      <c r="S530" s="3" t="s">
        <v>80</v>
      </c>
      <c r="T530" s="50">
        <v>91.29</v>
      </c>
      <c r="U530" s="72" t="s">
        <v>64</v>
      </c>
      <c r="V530" s="50">
        <v>0</v>
      </c>
      <c r="W530" s="257">
        <v>45474</v>
      </c>
      <c r="X530" s="237"/>
      <c r="Y530" s="226" t="s">
        <v>551</v>
      </c>
      <c r="Z530" s="235" t="s">
        <v>552</v>
      </c>
      <c r="AA530" s="235" t="s">
        <v>553</v>
      </c>
      <c r="AB530" s="226" t="s">
        <v>554</v>
      </c>
      <c r="AC530" s="233" t="s">
        <v>555</v>
      </c>
      <c r="AD530" s="40"/>
    </row>
    <row r="531" spans="1:30" ht="60" x14ac:dyDescent="0.25">
      <c r="A531" s="238"/>
      <c r="B531" s="227"/>
      <c r="C531" s="229"/>
      <c r="D531" s="227"/>
      <c r="E531" s="229"/>
      <c r="F531" s="229"/>
      <c r="G531" s="238"/>
      <c r="H531" s="229"/>
      <c r="I531" s="229"/>
      <c r="J531" s="238"/>
      <c r="K531" s="238"/>
      <c r="L531" s="236"/>
      <c r="M531" s="236"/>
      <c r="N531" s="229"/>
      <c r="O531" s="227"/>
      <c r="P531" s="227"/>
      <c r="Q531" s="5" t="s">
        <v>556</v>
      </c>
      <c r="R531" s="18" t="s">
        <v>557</v>
      </c>
      <c r="S531" s="3" t="s">
        <v>80</v>
      </c>
      <c r="T531" s="50">
        <v>101.04</v>
      </c>
      <c r="U531" s="72" t="s">
        <v>64</v>
      </c>
      <c r="V531" s="50">
        <f>+T531-T530</f>
        <v>9.75</v>
      </c>
      <c r="W531" s="227"/>
      <c r="X531" s="238"/>
      <c r="Y531" s="229"/>
      <c r="Z531" s="241"/>
      <c r="AA531" s="241"/>
      <c r="AB531" s="227"/>
      <c r="AC531" s="233"/>
      <c r="AD531" s="40"/>
    </row>
    <row r="532" spans="1:30" ht="60" x14ac:dyDescent="0.25">
      <c r="A532" s="237"/>
      <c r="B532" s="226" t="s">
        <v>529</v>
      </c>
      <c r="C532" s="228" t="s">
        <v>74</v>
      </c>
      <c r="D532" s="226" t="s">
        <v>530</v>
      </c>
      <c r="E532" s="228" t="s">
        <v>34</v>
      </c>
      <c r="F532" s="228" t="s">
        <v>34</v>
      </c>
      <c r="G532" s="237"/>
      <c r="H532" s="228" t="s">
        <v>34</v>
      </c>
      <c r="I532" s="228" t="s">
        <v>34</v>
      </c>
      <c r="J532" s="237"/>
      <c r="K532" s="237"/>
      <c r="L532" s="235" t="s">
        <v>547</v>
      </c>
      <c r="M532" s="235" t="s">
        <v>548</v>
      </c>
      <c r="N532" s="228" t="s">
        <v>34</v>
      </c>
      <c r="O532" s="226" t="s">
        <v>60</v>
      </c>
      <c r="P532" s="226" t="s">
        <v>74</v>
      </c>
      <c r="Q532" s="5" t="s">
        <v>549</v>
      </c>
      <c r="R532" s="18" t="s">
        <v>550</v>
      </c>
      <c r="S532" s="3" t="s">
        <v>81</v>
      </c>
      <c r="T532" s="50">
        <v>97.57</v>
      </c>
      <c r="U532" s="72" t="s">
        <v>64</v>
      </c>
      <c r="V532" s="50">
        <v>0</v>
      </c>
      <c r="W532" s="257">
        <v>45809</v>
      </c>
      <c r="X532" s="237"/>
      <c r="Y532" s="226" t="s">
        <v>551</v>
      </c>
      <c r="Z532" s="235" t="s">
        <v>552</v>
      </c>
      <c r="AA532" s="235" t="s">
        <v>553</v>
      </c>
      <c r="AB532" s="226" t="s">
        <v>554</v>
      </c>
      <c r="AC532" s="233" t="s">
        <v>555</v>
      </c>
      <c r="AD532" s="40"/>
    </row>
    <row r="533" spans="1:30" ht="60" x14ac:dyDescent="0.25">
      <c r="A533" s="238"/>
      <c r="B533" s="227"/>
      <c r="C533" s="229"/>
      <c r="D533" s="227"/>
      <c r="E533" s="229"/>
      <c r="F533" s="229"/>
      <c r="G533" s="238"/>
      <c r="H533" s="229"/>
      <c r="I533" s="229"/>
      <c r="J533" s="238"/>
      <c r="K533" s="238"/>
      <c r="L533" s="236"/>
      <c r="M533" s="236"/>
      <c r="N533" s="229"/>
      <c r="O533" s="227"/>
      <c r="P533" s="227"/>
      <c r="Q533" s="5" t="s">
        <v>556</v>
      </c>
      <c r="R533" s="18" t="s">
        <v>557</v>
      </c>
      <c r="S533" s="3" t="s">
        <v>81</v>
      </c>
      <c r="T533" s="50">
        <v>107.65</v>
      </c>
      <c r="U533" s="72" t="s">
        <v>64</v>
      </c>
      <c r="V533" s="50">
        <f>+T533-T532</f>
        <v>10.080000000000013</v>
      </c>
      <c r="W533" s="227"/>
      <c r="X533" s="238"/>
      <c r="Y533" s="229"/>
      <c r="Z533" s="241"/>
      <c r="AA533" s="241"/>
      <c r="AB533" s="227"/>
      <c r="AC533" s="233"/>
      <c r="AD533" s="40"/>
    </row>
    <row r="534" spans="1:30" ht="60" x14ac:dyDescent="0.25">
      <c r="A534" s="237"/>
      <c r="B534" s="226" t="s">
        <v>529</v>
      </c>
      <c r="C534" s="228" t="s">
        <v>74</v>
      </c>
      <c r="D534" s="226" t="s">
        <v>530</v>
      </c>
      <c r="E534" s="228" t="s">
        <v>34</v>
      </c>
      <c r="F534" s="228" t="s">
        <v>34</v>
      </c>
      <c r="G534" s="237"/>
      <c r="H534" s="228" t="s">
        <v>34</v>
      </c>
      <c r="I534" s="228" t="s">
        <v>34</v>
      </c>
      <c r="J534" s="237"/>
      <c r="K534" s="237"/>
      <c r="L534" s="235" t="s">
        <v>547</v>
      </c>
      <c r="M534" s="235" t="s">
        <v>548</v>
      </c>
      <c r="N534" s="228" t="s">
        <v>34</v>
      </c>
      <c r="O534" s="226" t="s">
        <v>60</v>
      </c>
      <c r="P534" s="226" t="s">
        <v>74</v>
      </c>
      <c r="Q534" s="5" t="s">
        <v>549</v>
      </c>
      <c r="R534" s="18" t="s">
        <v>550</v>
      </c>
      <c r="S534" s="3" t="s">
        <v>82</v>
      </c>
      <c r="T534" s="50">
        <v>103.89</v>
      </c>
      <c r="U534" s="72" t="s">
        <v>64</v>
      </c>
      <c r="V534" s="50">
        <v>0</v>
      </c>
      <c r="W534" s="257">
        <v>46204</v>
      </c>
      <c r="X534" s="237"/>
      <c r="Y534" s="226" t="s">
        <v>551</v>
      </c>
      <c r="Z534" s="235" t="s">
        <v>552</v>
      </c>
      <c r="AA534" s="235" t="s">
        <v>553</v>
      </c>
      <c r="AB534" s="226" t="s">
        <v>554</v>
      </c>
      <c r="AC534" s="233" t="s">
        <v>555</v>
      </c>
      <c r="AD534" s="40"/>
    </row>
    <row r="535" spans="1:30" ht="60" x14ac:dyDescent="0.25">
      <c r="A535" s="238"/>
      <c r="B535" s="227"/>
      <c r="C535" s="229"/>
      <c r="D535" s="227"/>
      <c r="E535" s="229"/>
      <c r="F535" s="229"/>
      <c r="G535" s="238"/>
      <c r="H535" s="229"/>
      <c r="I535" s="229"/>
      <c r="J535" s="238"/>
      <c r="K535" s="238"/>
      <c r="L535" s="236"/>
      <c r="M535" s="236"/>
      <c r="N535" s="229"/>
      <c r="O535" s="227"/>
      <c r="P535" s="227"/>
      <c r="Q535" s="5" t="s">
        <v>556</v>
      </c>
      <c r="R535" s="18" t="s">
        <v>557</v>
      </c>
      <c r="S535" s="3" t="s">
        <v>82</v>
      </c>
      <c r="T535" s="50">
        <v>117.58</v>
      </c>
      <c r="U535" s="72" t="s">
        <v>64</v>
      </c>
      <c r="V535" s="50">
        <f>+T535-T534</f>
        <v>13.689999999999998</v>
      </c>
      <c r="W535" s="227"/>
      <c r="X535" s="238"/>
      <c r="Y535" s="229"/>
      <c r="Z535" s="241"/>
      <c r="AA535" s="241"/>
      <c r="AB535" s="227"/>
      <c r="AC535" s="233"/>
      <c r="AD535" s="40"/>
    </row>
    <row r="536" spans="1:30" ht="144" x14ac:dyDescent="0.25">
      <c r="A536" s="15"/>
      <c r="B536" s="14" t="s">
        <v>558</v>
      </c>
      <c r="C536" s="18" t="s">
        <v>74</v>
      </c>
      <c r="D536" s="14" t="s">
        <v>559</v>
      </c>
      <c r="E536" s="18" t="s">
        <v>34</v>
      </c>
      <c r="F536" s="18" t="s">
        <v>34</v>
      </c>
      <c r="G536" s="15"/>
      <c r="H536" s="18" t="s">
        <v>34</v>
      </c>
      <c r="I536" s="18" t="s">
        <v>34</v>
      </c>
      <c r="J536" s="15"/>
      <c r="K536" s="15"/>
      <c r="L536" s="48" t="s">
        <v>560</v>
      </c>
      <c r="M536" s="48" t="s">
        <v>561</v>
      </c>
      <c r="N536" s="18" t="s">
        <v>34</v>
      </c>
      <c r="O536" s="14" t="s">
        <v>60</v>
      </c>
      <c r="P536" s="18" t="s">
        <v>74</v>
      </c>
      <c r="Q536" s="5" t="s">
        <v>562</v>
      </c>
      <c r="R536" s="18" t="s">
        <v>563</v>
      </c>
      <c r="S536" s="56" t="s">
        <v>41</v>
      </c>
      <c r="T536" s="50">
        <v>273.91000000000003</v>
      </c>
      <c r="U536" s="50" t="s">
        <v>64</v>
      </c>
      <c r="V536" s="50">
        <v>0</v>
      </c>
      <c r="W536" s="30">
        <v>44830</v>
      </c>
      <c r="X536" s="15"/>
      <c r="Y536" s="14" t="s">
        <v>564</v>
      </c>
      <c r="Z536" s="14" t="s">
        <v>565</v>
      </c>
      <c r="AA536" s="14" t="s">
        <v>566</v>
      </c>
      <c r="AB536" s="14" t="s">
        <v>567</v>
      </c>
      <c r="AC536" s="40" t="s">
        <v>568</v>
      </c>
      <c r="AD536" s="40"/>
    </row>
    <row r="537" spans="1:30" ht="144" x14ac:dyDescent="0.25">
      <c r="A537" s="64"/>
      <c r="B537" s="65" t="s">
        <v>558</v>
      </c>
      <c r="C537" s="61" t="s">
        <v>74</v>
      </c>
      <c r="D537" s="65" t="s">
        <v>559</v>
      </c>
      <c r="E537" s="61" t="s">
        <v>34</v>
      </c>
      <c r="F537" s="61" t="s">
        <v>34</v>
      </c>
      <c r="G537" s="64"/>
      <c r="H537" s="61" t="s">
        <v>34</v>
      </c>
      <c r="I537" s="61" t="s">
        <v>34</v>
      </c>
      <c r="J537" s="64"/>
      <c r="K537" s="64"/>
      <c r="L537" s="66" t="s">
        <v>560</v>
      </c>
      <c r="M537" s="66" t="s">
        <v>561</v>
      </c>
      <c r="N537" s="61" t="s">
        <v>34</v>
      </c>
      <c r="O537" s="65" t="s">
        <v>60</v>
      </c>
      <c r="P537" s="61" t="s">
        <v>74</v>
      </c>
      <c r="Q537" s="63" t="s">
        <v>562</v>
      </c>
      <c r="R537" s="61" t="s">
        <v>563</v>
      </c>
      <c r="S537" s="56" t="s">
        <v>79</v>
      </c>
      <c r="T537" s="50">
        <v>294.57</v>
      </c>
      <c r="U537" s="50" t="s">
        <v>64</v>
      </c>
      <c r="V537" s="50">
        <v>0</v>
      </c>
      <c r="W537" s="30">
        <v>44958</v>
      </c>
      <c r="X537" s="15"/>
      <c r="Y537" s="65" t="s">
        <v>564</v>
      </c>
      <c r="Z537" s="65" t="s">
        <v>565</v>
      </c>
      <c r="AA537" s="65" t="s">
        <v>566</v>
      </c>
      <c r="AB537" s="65" t="s">
        <v>567</v>
      </c>
      <c r="AC537" s="40" t="s">
        <v>568</v>
      </c>
      <c r="AD537" s="40"/>
    </row>
    <row r="538" spans="1:30" ht="144" x14ac:dyDescent="0.25">
      <c r="A538" s="64"/>
      <c r="B538" s="65" t="s">
        <v>558</v>
      </c>
      <c r="C538" s="61" t="s">
        <v>74</v>
      </c>
      <c r="D538" s="65" t="s">
        <v>559</v>
      </c>
      <c r="E538" s="61" t="s">
        <v>34</v>
      </c>
      <c r="F538" s="61" t="s">
        <v>34</v>
      </c>
      <c r="G538" s="64"/>
      <c r="H538" s="61" t="s">
        <v>34</v>
      </c>
      <c r="I538" s="61" t="s">
        <v>34</v>
      </c>
      <c r="J538" s="64"/>
      <c r="K538" s="64"/>
      <c r="L538" s="66" t="s">
        <v>560</v>
      </c>
      <c r="M538" s="66" t="s">
        <v>561</v>
      </c>
      <c r="N538" s="61" t="s">
        <v>34</v>
      </c>
      <c r="O538" s="65" t="s">
        <v>60</v>
      </c>
      <c r="P538" s="61" t="s">
        <v>74</v>
      </c>
      <c r="Q538" s="63" t="s">
        <v>562</v>
      </c>
      <c r="R538" s="61" t="s">
        <v>563</v>
      </c>
      <c r="S538" s="128" t="s">
        <v>80</v>
      </c>
      <c r="T538" s="90">
        <v>313.94</v>
      </c>
      <c r="U538" s="50" t="s">
        <v>64</v>
      </c>
      <c r="V538" s="50">
        <v>0</v>
      </c>
      <c r="W538" s="30">
        <v>45352</v>
      </c>
      <c r="X538" s="15"/>
      <c r="Y538" s="65" t="s">
        <v>564</v>
      </c>
      <c r="Z538" s="65" t="s">
        <v>565</v>
      </c>
      <c r="AA538" s="65" t="s">
        <v>566</v>
      </c>
      <c r="AB538" s="65" t="s">
        <v>567</v>
      </c>
      <c r="AC538" s="40" t="s">
        <v>568</v>
      </c>
      <c r="AD538" s="40"/>
    </row>
    <row r="539" spans="1:30" ht="156.6" customHeight="1" x14ac:dyDescent="0.25">
      <c r="A539" s="64"/>
      <c r="B539" s="65" t="s">
        <v>558</v>
      </c>
      <c r="C539" s="61" t="s">
        <v>74</v>
      </c>
      <c r="D539" s="65" t="s">
        <v>559</v>
      </c>
      <c r="E539" s="61" t="s">
        <v>34</v>
      </c>
      <c r="F539" s="61" t="s">
        <v>34</v>
      </c>
      <c r="G539" s="64"/>
      <c r="H539" s="61" t="s">
        <v>34</v>
      </c>
      <c r="I539" s="61" t="s">
        <v>34</v>
      </c>
      <c r="J539" s="64"/>
      <c r="K539" s="64"/>
      <c r="L539" s="66" t="s">
        <v>560</v>
      </c>
      <c r="M539" s="66" t="s">
        <v>561</v>
      </c>
      <c r="N539" s="61" t="s">
        <v>34</v>
      </c>
      <c r="O539" s="65" t="s">
        <v>60</v>
      </c>
      <c r="P539" s="61" t="s">
        <v>74</v>
      </c>
      <c r="Q539" s="63" t="s">
        <v>562</v>
      </c>
      <c r="R539" s="61" t="s">
        <v>563</v>
      </c>
      <c r="S539" s="128" t="s">
        <v>81</v>
      </c>
      <c r="T539" s="90">
        <v>335.39</v>
      </c>
      <c r="U539" s="50" t="s">
        <v>64</v>
      </c>
      <c r="V539" s="50">
        <v>0</v>
      </c>
      <c r="W539" s="30">
        <v>45689</v>
      </c>
      <c r="X539" s="15"/>
      <c r="Y539" s="65" t="s">
        <v>564</v>
      </c>
      <c r="Z539" s="65" t="s">
        <v>565</v>
      </c>
      <c r="AA539" s="65" t="s">
        <v>566</v>
      </c>
      <c r="AB539" s="65" t="s">
        <v>567</v>
      </c>
      <c r="AC539" s="40" t="s">
        <v>568</v>
      </c>
      <c r="AD539" s="40"/>
    </row>
    <row r="540" spans="1:30" ht="156.6" customHeight="1" x14ac:dyDescent="0.25">
      <c r="A540" s="64"/>
      <c r="B540" s="65" t="s">
        <v>558</v>
      </c>
      <c r="C540" s="61" t="s">
        <v>74</v>
      </c>
      <c r="D540" s="65" t="s">
        <v>559</v>
      </c>
      <c r="E540" s="61" t="s">
        <v>34</v>
      </c>
      <c r="F540" s="61" t="s">
        <v>34</v>
      </c>
      <c r="G540" s="64"/>
      <c r="H540" s="61" t="s">
        <v>34</v>
      </c>
      <c r="I540" s="61" t="s">
        <v>34</v>
      </c>
      <c r="J540" s="64"/>
      <c r="K540" s="64"/>
      <c r="L540" s="66" t="s">
        <v>560</v>
      </c>
      <c r="M540" s="66" t="s">
        <v>561</v>
      </c>
      <c r="N540" s="61" t="s">
        <v>34</v>
      </c>
      <c r="O540" s="65" t="s">
        <v>60</v>
      </c>
      <c r="P540" s="61" t="s">
        <v>74</v>
      </c>
      <c r="Q540" s="63" t="s">
        <v>562</v>
      </c>
      <c r="R540" s="61" t="s">
        <v>563</v>
      </c>
      <c r="S540" s="128" t="s">
        <v>82</v>
      </c>
      <c r="T540" s="90">
        <v>355.49</v>
      </c>
      <c r="U540" s="50" t="s">
        <v>64</v>
      </c>
      <c r="V540" s="50">
        <v>0</v>
      </c>
      <c r="W540" s="30">
        <v>46113</v>
      </c>
      <c r="X540" s="15"/>
      <c r="Y540" s="65" t="s">
        <v>564</v>
      </c>
      <c r="Z540" s="65" t="s">
        <v>565</v>
      </c>
      <c r="AA540" s="65" t="s">
        <v>566</v>
      </c>
      <c r="AB540" s="65" t="s">
        <v>567</v>
      </c>
      <c r="AC540" s="192" t="s">
        <v>568</v>
      </c>
      <c r="AD540" s="40"/>
    </row>
    <row r="541" spans="1:30" ht="24" x14ac:dyDescent="0.25">
      <c r="A541" s="237"/>
      <c r="B541" s="226" t="s">
        <v>168</v>
      </c>
      <c r="C541" s="228" t="s">
        <v>74</v>
      </c>
      <c r="D541" s="226" t="s">
        <v>169</v>
      </c>
      <c r="E541" s="228" t="s">
        <v>34</v>
      </c>
      <c r="F541" s="228" t="s">
        <v>34</v>
      </c>
      <c r="G541" s="237"/>
      <c r="H541" s="228" t="s">
        <v>34</v>
      </c>
      <c r="I541" s="228" t="s">
        <v>34</v>
      </c>
      <c r="J541" s="237"/>
      <c r="K541" s="237"/>
      <c r="L541" s="226" t="s">
        <v>569</v>
      </c>
      <c r="M541" s="228" t="s">
        <v>171</v>
      </c>
      <c r="N541" s="228" t="s">
        <v>34</v>
      </c>
      <c r="O541" s="226" t="s">
        <v>60</v>
      </c>
      <c r="P541" s="228" t="s">
        <v>74</v>
      </c>
      <c r="Q541" s="5" t="s">
        <v>570</v>
      </c>
      <c r="R541" s="18" t="s">
        <v>571</v>
      </c>
      <c r="S541" s="3" t="s">
        <v>41</v>
      </c>
      <c r="T541" s="87">
        <v>1608.65</v>
      </c>
      <c r="U541" s="230" t="s">
        <v>64</v>
      </c>
      <c r="V541" s="50">
        <v>0</v>
      </c>
      <c r="W541" s="239">
        <v>44837</v>
      </c>
      <c r="X541" s="237"/>
      <c r="Y541" s="264" t="s">
        <v>572</v>
      </c>
      <c r="Z541" s="226" t="s">
        <v>573</v>
      </c>
      <c r="AA541" s="264" t="s">
        <v>574</v>
      </c>
      <c r="AB541" s="230" t="s">
        <v>177</v>
      </c>
      <c r="AC541" s="233" t="s">
        <v>575</v>
      </c>
      <c r="AD541" s="276"/>
    </row>
    <row r="542" spans="1:30" s="62" customFormat="1" ht="24" x14ac:dyDescent="0.25">
      <c r="A542" s="238"/>
      <c r="B542" s="227"/>
      <c r="C542" s="229"/>
      <c r="D542" s="227"/>
      <c r="E542" s="229"/>
      <c r="F542" s="229"/>
      <c r="G542" s="238"/>
      <c r="H542" s="229"/>
      <c r="I542" s="229"/>
      <c r="J542" s="238"/>
      <c r="K542" s="238"/>
      <c r="L542" s="227"/>
      <c r="M542" s="229"/>
      <c r="N542" s="229"/>
      <c r="O542" s="227"/>
      <c r="P542" s="229"/>
      <c r="Q542" s="5" t="s">
        <v>576</v>
      </c>
      <c r="R542" s="18" t="s">
        <v>577</v>
      </c>
      <c r="S542" s="3" t="s">
        <v>41</v>
      </c>
      <c r="T542" s="87">
        <v>1946.47</v>
      </c>
      <c r="U542" s="231"/>
      <c r="V542" s="87">
        <v>337.81999999999994</v>
      </c>
      <c r="W542" s="229"/>
      <c r="X542" s="238"/>
      <c r="Y542" s="238"/>
      <c r="Z542" s="227"/>
      <c r="AA542" s="275"/>
      <c r="AB542" s="231"/>
      <c r="AC542" s="233"/>
      <c r="AD542" s="278"/>
    </row>
    <row r="543" spans="1:30" s="62" customFormat="1" ht="24" x14ac:dyDescent="0.25">
      <c r="A543" s="237"/>
      <c r="B543" s="226" t="s">
        <v>168</v>
      </c>
      <c r="C543" s="228" t="s">
        <v>74</v>
      </c>
      <c r="D543" s="226" t="s">
        <v>169</v>
      </c>
      <c r="E543" s="228" t="s">
        <v>34</v>
      </c>
      <c r="F543" s="228" t="s">
        <v>34</v>
      </c>
      <c r="G543" s="237"/>
      <c r="H543" s="228" t="s">
        <v>34</v>
      </c>
      <c r="I543" s="228" t="s">
        <v>34</v>
      </c>
      <c r="J543" s="237"/>
      <c r="K543" s="237"/>
      <c r="L543" s="226" t="s">
        <v>569</v>
      </c>
      <c r="M543" s="228" t="s">
        <v>171</v>
      </c>
      <c r="N543" s="228" t="s">
        <v>34</v>
      </c>
      <c r="O543" s="226" t="s">
        <v>60</v>
      </c>
      <c r="P543" s="228" t="s">
        <v>74</v>
      </c>
      <c r="Q543" s="5" t="s">
        <v>570</v>
      </c>
      <c r="R543" s="18" t="s">
        <v>571</v>
      </c>
      <c r="S543" s="3" t="s">
        <v>79</v>
      </c>
      <c r="T543" s="87">
        <v>1925.63</v>
      </c>
      <c r="U543" s="230" t="s">
        <v>64</v>
      </c>
      <c r="V543" s="50">
        <v>0</v>
      </c>
      <c r="W543" s="239">
        <v>45015</v>
      </c>
      <c r="X543" s="237"/>
      <c r="Y543" s="264" t="s">
        <v>572</v>
      </c>
      <c r="Z543" s="226" t="s">
        <v>573</v>
      </c>
      <c r="AA543" s="264" t="s">
        <v>574</v>
      </c>
      <c r="AB543" s="230" t="s">
        <v>177</v>
      </c>
      <c r="AC543" s="233" t="s">
        <v>575</v>
      </c>
      <c r="AD543" s="276"/>
    </row>
    <row r="544" spans="1:30" s="62" customFormat="1" ht="24" x14ac:dyDescent="0.25">
      <c r="A544" s="238"/>
      <c r="B544" s="227"/>
      <c r="C544" s="229"/>
      <c r="D544" s="227"/>
      <c r="E544" s="229"/>
      <c r="F544" s="229"/>
      <c r="G544" s="238"/>
      <c r="H544" s="229"/>
      <c r="I544" s="229"/>
      <c r="J544" s="238"/>
      <c r="K544" s="238"/>
      <c r="L544" s="227"/>
      <c r="M544" s="229"/>
      <c r="N544" s="229"/>
      <c r="O544" s="227"/>
      <c r="P544" s="229"/>
      <c r="Q544" s="5" t="s">
        <v>576</v>
      </c>
      <c r="R544" s="18" t="s">
        <v>577</v>
      </c>
      <c r="S544" s="3" t="s">
        <v>79</v>
      </c>
      <c r="T544" s="87">
        <v>2330.0100000000002</v>
      </c>
      <c r="U544" s="231"/>
      <c r="V544" s="87">
        <v>404.38000000000011</v>
      </c>
      <c r="W544" s="229"/>
      <c r="X544" s="238"/>
      <c r="Y544" s="238"/>
      <c r="Z544" s="227"/>
      <c r="AA544" s="275"/>
      <c r="AB544" s="231"/>
      <c r="AC544" s="233"/>
      <c r="AD544" s="278"/>
    </row>
    <row r="545" spans="1:30" s="62" customFormat="1" ht="24" x14ac:dyDescent="0.25">
      <c r="A545" s="237"/>
      <c r="B545" s="226" t="s">
        <v>168</v>
      </c>
      <c r="C545" s="228" t="s">
        <v>74</v>
      </c>
      <c r="D545" s="226" t="s">
        <v>169</v>
      </c>
      <c r="E545" s="228" t="s">
        <v>34</v>
      </c>
      <c r="F545" s="228" t="s">
        <v>34</v>
      </c>
      <c r="G545" s="237"/>
      <c r="H545" s="228" t="s">
        <v>34</v>
      </c>
      <c r="I545" s="228" t="s">
        <v>34</v>
      </c>
      <c r="J545" s="237"/>
      <c r="K545" s="237"/>
      <c r="L545" s="226" t="s">
        <v>569</v>
      </c>
      <c r="M545" s="228" t="s">
        <v>171</v>
      </c>
      <c r="N545" s="228" t="s">
        <v>34</v>
      </c>
      <c r="O545" s="226" t="s">
        <v>60</v>
      </c>
      <c r="P545" s="228" t="s">
        <v>74</v>
      </c>
      <c r="Q545" s="5" t="s">
        <v>570</v>
      </c>
      <c r="R545" s="18" t="s">
        <v>571</v>
      </c>
      <c r="S545" s="8" t="s">
        <v>80</v>
      </c>
      <c r="T545" s="125">
        <v>2101.19</v>
      </c>
      <c r="U545" s="428" t="s">
        <v>64</v>
      </c>
      <c r="V545" s="90">
        <v>0</v>
      </c>
      <c r="W545" s="253">
        <v>45352</v>
      </c>
      <c r="X545" s="237"/>
      <c r="Y545" s="264" t="s">
        <v>572</v>
      </c>
      <c r="Z545" s="226" t="s">
        <v>573</v>
      </c>
      <c r="AA545" s="264" t="s">
        <v>574</v>
      </c>
      <c r="AB545" s="230" t="s">
        <v>177</v>
      </c>
      <c r="AC545" s="233" t="s">
        <v>575</v>
      </c>
      <c r="AD545" s="276"/>
    </row>
    <row r="546" spans="1:30" s="62" customFormat="1" ht="24" x14ac:dyDescent="0.25">
      <c r="A546" s="238"/>
      <c r="B546" s="227"/>
      <c r="C546" s="229"/>
      <c r="D546" s="227"/>
      <c r="E546" s="229"/>
      <c r="F546" s="229"/>
      <c r="G546" s="238"/>
      <c r="H546" s="229"/>
      <c r="I546" s="229"/>
      <c r="J546" s="238"/>
      <c r="K546" s="238"/>
      <c r="L546" s="227"/>
      <c r="M546" s="229"/>
      <c r="N546" s="229"/>
      <c r="O546" s="227"/>
      <c r="P546" s="229"/>
      <c r="Q546" s="5" t="s">
        <v>576</v>
      </c>
      <c r="R546" s="18" t="s">
        <v>577</v>
      </c>
      <c r="S546" s="8" t="s">
        <v>80</v>
      </c>
      <c r="T546" s="125">
        <v>2542.44</v>
      </c>
      <c r="U546" s="429"/>
      <c r="V546" s="125">
        <f>T546-T545</f>
        <v>441.25</v>
      </c>
      <c r="W546" s="453"/>
      <c r="X546" s="238"/>
      <c r="Y546" s="238"/>
      <c r="Z546" s="227"/>
      <c r="AA546" s="275"/>
      <c r="AB546" s="231"/>
      <c r="AC546" s="233"/>
      <c r="AD546" s="278"/>
    </row>
    <row r="547" spans="1:30" s="62" customFormat="1" ht="24" x14ac:dyDescent="0.25">
      <c r="A547" s="237"/>
      <c r="B547" s="226" t="s">
        <v>168</v>
      </c>
      <c r="C547" s="228" t="s">
        <v>74</v>
      </c>
      <c r="D547" s="226" t="s">
        <v>169</v>
      </c>
      <c r="E547" s="228" t="s">
        <v>34</v>
      </c>
      <c r="F547" s="228" t="s">
        <v>34</v>
      </c>
      <c r="G547" s="237"/>
      <c r="H547" s="228" t="s">
        <v>34</v>
      </c>
      <c r="I547" s="228" t="s">
        <v>34</v>
      </c>
      <c r="J547" s="237"/>
      <c r="K547" s="237"/>
      <c r="L547" s="226" t="s">
        <v>569</v>
      </c>
      <c r="M547" s="228" t="s">
        <v>171</v>
      </c>
      <c r="N547" s="228" t="s">
        <v>34</v>
      </c>
      <c r="O547" s="226" t="s">
        <v>60</v>
      </c>
      <c r="P547" s="228" t="s">
        <v>74</v>
      </c>
      <c r="Q547" s="5" t="s">
        <v>570</v>
      </c>
      <c r="R547" s="18" t="s">
        <v>571</v>
      </c>
      <c r="S547" s="8" t="s">
        <v>81</v>
      </c>
      <c r="T547" s="125">
        <v>2116.2199999999998</v>
      </c>
      <c r="U547" s="428" t="s">
        <v>64</v>
      </c>
      <c r="V547" s="90">
        <v>0</v>
      </c>
      <c r="W547" s="253">
        <v>45689</v>
      </c>
      <c r="X547" s="237"/>
      <c r="Y547" s="264" t="s">
        <v>572</v>
      </c>
      <c r="Z547" s="226" t="s">
        <v>573</v>
      </c>
      <c r="AA547" s="264" t="s">
        <v>574</v>
      </c>
      <c r="AB547" s="230" t="s">
        <v>177</v>
      </c>
      <c r="AC547" s="233" t="s">
        <v>575</v>
      </c>
      <c r="AD547" s="276"/>
    </row>
    <row r="548" spans="1:30" s="62" customFormat="1" ht="24" x14ac:dyDescent="0.25">
      <c r="A548" s="238"/>
      <c r="B548" s="227"/>
      <c r="C548" s="229"/>
      <c r="D548" s="227"/>
      <c r="E548" s="229"/>
      <c r="F548" s="229"/>
      <c r="G548" s="238"/>
      <c r="H548" s="229"/>
      <c r="I548" s="229"/>
      <c r="J548" s="238"/>
      <c r="K548" s="238"/>
      <c r="L548" s="227"/>
      <c r="M548" s="229"/>
      <c r="N548" s="229"/>
      <c r="O548" s="227"/>
      <c r="P548" s="229"/>
      <c r="Q548" s="5" t="s">
        <v>576</v>
      </c>
      <c r="R548" s="18" t="s">
        <v>577</v>
      </c>
      <c r="S548" s="8" t="s">
        <v>81</v>
      </c>
      <c r="T548" s="125">
        <v>2560.63</v>
      </c>
      <c r="U548" s="429"/>
      <c r="V548" s="125">
        <f>T548-T547</f>
        <v>444.41000000000031</v>
      </c>
      <c r="W548" s="453"/>
      <c r="X548" s="238"/>
      <c r="Y548" s="238"/>
      <c r="Z548" s="227"/>
      <c r="AA548" s="275"/>
      <c r="AB548" s="231"/>
      <c r="AC548" s="233"/>
      <c r="AD548" s="278"/>
    </row>
    <row r="549" spans="1:30" s="62" customFormat="1" ht="24" x14ac:dyDescent="0.25">
      <c r="A549" s="226" t="s">
        <v>400</v>
      </c>
      <c r="B549" s="264" t="s">
        <v>578</v>
      </c>
      <c r="C549" s="228" t="s">
        <v>402</v>
      </c>
      <c r="D549" s="226" t="s">
        <v>579</v>
      </c>
      <c r="E549" s="226" t="s">
        <v>580</v>
      </c>
      <c r="F549" s="228" t="s">
        <v>581</v>
      </c>
      <c r="G549" s="237"/>
      <c r="H549" s="226">
        <v>13</v>
      </c>
      <c r="I549" s="226" t="s">
        <v>582</v>
      </c>
      <c r="J549" s="237"/>
      <c r="K549" s="237"/>
      <c r="L549" s="226" t="s">
        <v>583</v>
      </c>
      <c r="M549" s="226" t="s">
        <v>584</v>
      </c>
      <c r="N549" s="228" t="s">
        <v>34</v>
      </c>
      <c r="O549" s="228" t="s">
        <v>87</v>
      </c>
      <c r="P549" s="228" t="s">
        <v>585</v>
      </c>
      <c r="Q549" s="5" t="s">
        <v>586</v>
      </c>
      <c r="R549" s="14" t="s">
        <v>587</v>
      </c>
      <c r="S549" s="3" t="s">
        <v>41</v>
      </c>
      <c r="T549" s="87">
        <v>13567.41</v>
      </c>
      <c r="U549" s="251" t="s">
        <v>64</v>
      </c>
      <c r="V549" s="50">
        <v>0</v>
      </c>
      <c r="W549" s="257">
        <v>44840</v>
      </c>
      <c r="X549" s="237"/>
      <c r="Y549" s="226" t="s">
        <v>588</v>
      </c>
      <c r="Z549" s="226" t="s">
        <v>589</v>
      </c>
      <c r="AA549" s="226" t="s">
        <v>590</v>
      </c>
      <c r="AB549" s="237"/>
      <c r="AC549" s="427" t="s">
        <v>591</v>
      </c>
      <c r="AD549" s="40"/>
    </row>
    <row r="550" spans="1:30" s="62" customFormat="1" ht="24" x14ac:dyDescent="0.25">
      <c r="A550" s="227"/>
      <c r="B550" s="275"/>
      <c r="C550" s="229"/>
      <c r="D550" s="227"/>
      <c r="E550" s="227"/>
      <c r="F550" s="229"/>
      <c r="G550" s="238"/>
      <c r="H550" s="227"/>
      <c r="I550" s="227"/>
      <c r="J550" s="238"/>
      <c r="K550" s="238"/>
      <c r="L550" s="227"/>
      <c r="M550" s="227"/>
      <c r="N550" s="229"/>
      <c r="O550" s="229"/>
      <c r="P550" s="229"/>
      <c r="Q550" s="5" t="s">
        <v>592</v>
      </c>
      <c r="R550" s="14" t="s">
        <v>593</v>
      </c>
      <c r="S550" s="3" t="s">
        <v>41</v>
      </c>
      <c r="T550" s="87">
        <v>14524.99</v>
      </c>
      <c r="U550" s="252"/>
      <c r="V550" s="87">
        <v>957.57999999999993</v>
      </c>
      <c r="W550" s="227"/>
      <c r="X550" s="238"/>
      <c r="Y550" s="227"/>
      <c r="Z550" s="229"/>
      <c r="AA550" s="227"/>
      <c r="AB550" s="238"/>
      <c r="AC550" s="427"/>
      <c r="AD550" s="40"/>
    </row>
    <row r="551" spans="1:30" s="62" customFormat="1" ht="24" x14ac:dyDescent="0.25">
      <c r="A551" s="226" t="s">
        <v>400</v>
      </c>
      <c r="B551" s="264" t="s">
        <v>578</v>
      </c>
      <c r="C551" s="228" t="s">
        <v>402</v>
      </c>
      <c r="D551" s="226" t="s">
        <v>579</v>
      </c>
      <c r="E551" s="226" t="s">
        <v>580</v>
      </c>
      <c r="F551" s="228" t="s">
        <v>581</v>
      </c>
      <c r="G551" s="237"/>
      <c r="H551" s="226">
        <v>13</v>
      </c>
      <c r="I551" s="226" t="s">
        <v>582</v>
      </c>
      <c r="J551" s="237"/>
      <c r="K551" s="237"/>
      <c r="L551" s="226" t="s">
        <v>583</v>
      </c>
      <c r="M551" s="226" t="s">
        <v>584</v>
      </c>
      <c r="N551" s="228" t="s">
        <v>34</v>
      </c>
      <c r="O551" s="228" t="s">
        <v>87</v>
      </c>
      <c r="P551" s="228" t="s">
        <v>585</v>
      </c>
      <c r="Q551" s="5" t="s">
        <v>586</v>
      </c>
      <c r="R551" s="14" t="s">
        <v>587</v>
      </c>
      <c r="S551" s="3" t="s">
        <v>79</v>
      </c>
      <c r="T551" s="87">
        <v>15784.91</v>
      </c>
      <c r="U551" s="251" t="s">
        <v>64</v>
      </c>
      <c r="V551" s="50">
        <v>0</v>
      </c>
      <c r="W551" s="257">
        <v>45108</v>
      </c>
      <c r="X551" s="237"/>
      <c r="Y551" s="226" t="s">
        <v>588</v>
      </c>
      <c r="Z551" s="226" t="s">
        <v>589</v>
      </c>
      <c r="AA551" s="226" t="s">
        <v>590</v>
      </c>
      <c r="AB551" s="237"/>
      <c r="AC551" s="427" t="s">
        <v>594</v>
      </c>
      <c r="AD551" s="40"/>
    </row>
    <row r="552" spans="1:30" ht="24" x14ac:dyDescent="0.25">
      <c r="A552" s="227"/>
      <c r="B552" s="275"/>
      <c r="C552" s="229"/>
      <c r="D552" s="227"/>
      <c r="E552" s="227"/>
      <c r="F552" s="229"/>
      <c r="G552" s="238"/>
      <c r="H552" s="227"/>
      <c r="I552" s="227"/>
      <c r="J552" s="238"/>
      <c r="K552" s="238"/>
      <c r="L552" s="227"/>
      <c r="M552" s="227"/>
      <c r="N552" s="229"/>
      <c r="O552" s="229"/>
      <c r="P552" s="229"/>
      <c r="Q552" s="5" t="s">
        <v>592</v>
      </c>
      <c r="R552" s="14" t="s">
        <v>593</v>
      </c>
      <c r="S552" s="3" t="s">
        <v>79</v>
      </c>
      <c r="T552" s="87">
        <v>16931.189999999999</v>
      </c>
      <c r="U552" s="252"/>
      <c r="V552" s="87">
        <v>1146.2799999999988</v>
      </c>
      <c r="W552" s="227"/>
      <c r="X552" s="238"/>
      <c r="Y552" s="227"/>
      <c r="Z552" s="229"/>
      <c r="AA552" s="227"/>
      <c r="AB552" s="238"/>
      <c r="AC552" s="427"/>
      <c r="AD552" s="40"/>
    </row>
    <row r="553" spans="1:30" s="62" customFormat="1" ht="24" customHeight="1" x14ac:dyDescent="0.25">
      <c r="A553" s="226" t="s">
        <v>400</v>
      </c>
      <c r="B553" s="264" t="s">
        <v>578</v>
      </c>
      <c r="C553" s="228" t="s">
        <v>402</v>
      </c>
      <c r="D553" s="226" t="s">
        <v>579</v>
      </c>
      <c r="E553" s="226" t="s">
        <v>580</v>
      </c>
      <c r="F553" s="228" t="s">
        <v>581</v>
      </c>
      <c r="G553" s="237"/>
      <c r="H553" s="226">
        <v>13</v>
      </c>
      <c r="I553" s="226" t="s">
        <v>582</v>
      </c>
      <c r="J553" s="237"/>
      <c r="K553" s="237"/>
      <c r="L553" s="226" t="s">
        <v>583</v>
      </c>
      <c r="M553" s="226" t="s">
        <v>584</v>
      </c>
      <c r="N553" s="228" t="s">
        <v>34</v>
      </c>
      <c r="O553" s="228" t="s">
        <v>87</v>
      </c>
      <c r="P553" s="228" t="s">
        <v>585</v>
      </c>
      <c r="Q553" s="5" t="s">
        <v>586</v>
      </c>
      <c r="R553" s="14" t="s">
        <v>587</v>
      </c>
      <c r="S553" s="3" t="s">
        <v>80</v>
      </c>
      <c r="T553" s="87">
        <v>17504.96</v>
      </c>
      <c r="U553" s="251" t="s">
        <v>64</v>
      </c>
      <c r="V553" s="50">
        <v>0</v>
      </c>
      <c r="W553" s="257">
        <v>45474</v>
      </c>
      <c r="X553" s="237"/>
      <c r="Y553" s="226" t="s">
        <v>588</v>
      </c>
      <c r="Z553" s="226" t="s">
        <v>589</v>
      </c>
      <c r="AA553" s="226" t="s">
        <v>590</v>
      </c>
      <c r="AB553" s="237"/>
      <c r="AC553" s="427" t="s">
        <v>595</v>
      </c>
      <c r="AD553" s="40"/>
    </row>
    <row r="554" spans="1:30" ht="24" x14ac:dyDescent="0.25">
      <c r="A554" s="227"/>
      <c r="B554" s="275"/>
      <c r="C554" s="229"/>
      <c r="D554" s="227"/>
      <c r="E554" s="227"/>
      <c r="F554" s="229"/>
      <c r="G554" s="238"/>
      <c r="H554" s="227"/>
      <c r="I554" s="227"/>
      <c r="J554" s="238"/>
      <c r="K554" s="238"/>
      <c r="L554" s="227"/>
      <c r="M554" s="227"/>
      <c r="N554" s="229"/>
      <c r="O554" s="229"/>
      <c r="P554" s="229"/>
      <c r="Q554" s="5" t="s">
        <v>592</v>
      </c>
      <c r="R554" s="14" t="s">
        <v>593</v>
      </c>
      <c r="S554" s="3" t="s">
        <v>80</v>
      </c>
      <c r="T554" s="87">
        <v>18755.759999999998</v>
      </c>
      <c r="U554" s="252"/>
      <c r="V554" s="87">
        <f>+T554-T553</f>
        <v>1250.7999999999993</v>
      </c>
      <c r="W554" s="227"/>
      <c r="X554" s="238"/>
      <c r="Y554" s="227"/>
      <c r="Z554" s="229"/>
      <c r="AA554" s="227"/>
      <c r="AB554" s="238"/>
      <c r="AC554" s="427"/>
      <c r="AD554" s="40"/>
    </row>
    <row r="555" spans="1:30" s="62" customFormat="1" ht="24" customHeight="1" x14ac:dyDescent="0.25">
      <c r="A555" s="226" t="s">
        <v>400</v>
      </c>
      <c r="B555" s="264" t="s">
        <v>578</v>
      </c>
      <c r="C555" s="228" t="s">
        <v>402</v>
      </c>
      <c r="D555" s="226" t="s">
        <v>579</v>
      </c>
      <c r="E555" s="226" t="s">
        <v>580</v>
      </c>
      <c r="F555" s="228" t="s">
        <v>581</v>
      </c>
      <c r="G555" s="237"/>
      <c r="H555" s="226">
        <v>13</v>
      </c>
      <c r="I555" s="226" t="s">
        <v>582</v>
      </c>
      <c r="J555" s="237"/>
      <c r="K555" s="237"/>
      <c r="L555" s="226" t="s">
        <v>583</v>
      </c>
      <c r="M555" s="226" t="s">
        <v>584</v>
      </c>
      <c r="N555" s="228" t="s">
        <v>34</v>
      </c>
      <c r="O555" s="228" t="s">
        <v>87</v>
      </c>
      <c r="P555" s="228" t="s">
        <v>585</v>
      </c>
      <c r="Q555" s="5" t="s">
        <v>586</v>
      </c>
      <c r="R555" s="14" t="s">
        <v>587</v>
      </c>
      <c r="S555" s="286" t="s">
        <v>81</v>
      </c>
      <c r="T555" s="87">
        <v>18509.75</v>
      </c>
      <c r="U555" s="251" t="s">
        <v>64</v>
      </c>
      <c r="V555" s="50">
        <v>0</v>
      </c>
      <c r="W555" s="257">
        <v>45809</v>
      </c>
      <c r="X555" s="237"/>
      <c r="Y555" s="226" t="s">
        <v>588</v>
      </c>
      <c r="Z555" s="226" t="s">
        <v>589</v>
      </c>
      <c r="AA555" s="226" t="s">
        <v>590</v>
      </c>
      <c r="AB555" s="237"/>
      <c r="AC555" s="427" t="s">
        <v>596</v>
      </c>
      <c r="AD555" s="40"/>
    </row>
    <row r="556" spans="1:30" ht="24" x14ac:dyDescent="0.25">
      <c r="A556" s="227"/>
      <c r="B556" s="275"/>
      <c r="C556" s="229"/>
      <c r="D556" s="227"/>
      <c r="E556" s="227"/>
      <c r="F556" s="229"/>
      <c r="G556" s="238"/>
      <c r="H556" s="227"/>
      <c r="I556" s="227"/>
      <c r="J556" s="238"/>
      <c r="K556" s="238"/>
      <c r="L556" s="227"/>
      <c r="M556" s="227"/>
      <c r="N556" s="229"/>
      <c r="O556" s="229"/>
      <c r="P556" s="229"/>
      <c r="Q556" s="5" t="s">
        <v>592</v>
      </c>
      <c r="R556" s="14" t="s">
        <v>593</v>
      </c>
      <c r="S556" s="288"/>
      <c r="T556" s="87">
        <v>19769.5</v>
      </c>
      <c r="U556" s="252"/>
      <c r="V556" s="87">
        <f>+T556-T555</f>
        <v>1259.75</v>
      </c>
      <c r="W556" s="227"/>
      <c r="X556" s="238"/>
      <c r="Y556" s="227"/>
      <c r="Z556" s="229"/>
      <c r="AA556" s="227"/>
      <c r="AB556" s="238"/>
      <c r="AC556" s="427"/>
      <c r="AD556" s="40"/>
    </row>
    <row r="557" spans="1:30" s="62" customFormat="1" ht="24" customHeight="1" x14ac:dyDescent="0.25">
      <c r="A557" s="226" t="s">
        <v>400</v>
      </c>
      <c r="B557" s="264" t="s">
        <v>578</v>
      </c>
      <c r="C557" s="228" t="s">
        <v>402</v>
      </c>
      <c r="D557" s="226" t="s">
        <v>579</v>
      </c>
      <c r="E557" s="226" t="s">
        <v>580</v>
      </c>
      <c r="F557" s="228" t="s">
        <v>581</v>
      </c>
      <c r="G557" s="237"/>
      <c r="H557" s="226">
        <v>13</v>
      </c>
      <c r="I557" s="226" t="s">
        <v>582</v>
      </c>
      <c r="J557" s="237"/>
      <c r="K557" s="237"/>
      <c r="L557" s="226" t="s">
        <v>583</v>
      </c>
      <c r="M557" s="226" t="s">
        <v>584</v>
      </c>
      <c r="N557" s="228" t="s">
        <v>34</v>
      </c>
      <c r="O557" s="228" t="s">
        <v>87</v>
      </c>
      <c r="P557" s="228" t="s">
        <v>585</v>
      </c>
      <c r="Q557" s="5" t="s">
        <v>586</v>
      </c>
      <c r="R557" s="14" t="s">
        <v>587</v>
      </c>
      <c r="S557" s="286" t="s">
        <v>82</v>
      </c>
      <c r="T557" s="87">
        <v>19683.64919649432</v>
      </c>
      <c r="U557" s="251" t="s">
        <v>64</v>
      </c>
      <c r="V557" s="50">
        <v>0</v>
      </c>
      <c r="W557" s="257">
        <v>46204</v>
      </c>
      <c r="X557" s="237"/>
      <c r="Y557" s="226" t="s">
        <v>588</v>
      </c>
      <c r="Z557" s="226" t="s">
        <v>589</v>
      </c>
      <c r="AA557" s="226" t="s">
        <v>590</v>
      </c>
      <c r="AB557" s="237"/>
      <c r="AC557" s="427" t="s">
        <v>597</v>
      </c>
      <c r="AD557" s="40"/>
    </row>
    <row r="558" spans="1:30" ht="24" x14ac:dyDescent="0.25">
      <c r="A558" s="227"/>
      <c r="B558" s="275"/>
      <c r="C558" s="229"/>
      <c r="D558" s="227"/>
      <c r="E558" s="227"/>
      <c r="F558" s="229"/>
      <c r="G558" s="238"/>
      <c r="H558" s="227"/>
      <c r="I558" s="227"/>
      <c r="J558" s="238"/>
      <c r="K558" s="238"/>
      <c r="L558" s="227"/>
      <c r="M558" s="227"/>
      <c r="N558" s="229"/>
      <c r="O558" s="229"/>
      <c r="P558" s="229"/>
      <c r="Q558" s="5" t="s">
        <v>592</v>
      </c>
      <c r="R558" s="14" t="s">
        <v>593</v>
      </c>
      <c r="S558" s="288"/>
      <c r="T558" s="87">
        <v>20991.161326742542</v>
      </c>
      <c r="U558" s="252"/>
      <c r="V558" s="87">
        <f>+T558-T557</f>
        <v>1307.5121302482221</v>
      </c>
      <c r="W558" s="227"/>
      <c r="X558" s="238"/>
      <c r="Y558" s="227"/>
      <c r="Z558" s="229"/>
      <c r="AA558" s="227"/>
      <c r="AB558" s="238"/>
      <c r="AC558" s="427"/>
      <c r="AD558" s="40"/>
    </row>
    <row r="559" spans="1:30" ht="48" x14ac:dyDescent="0.25">
      <c r="A559" s="226" t="s">
        <v>400</v>
      </c>
      <c r="B559" s="226" t="s">
        <v>598</v>
      </c>
      <c r="C559" s="228" t="s">
        <v>402</v>
      </c>
      <c r="D559" s="226" t="s">
        <v>599</v>
      </c>
      <c r="E559" s="228" t="s">
        <v>422</v>
      </c>
      <c r="F559" s="228" t="s">
        <v>600</v>
      </c>
      <c r="G559" s="237"/>
      <c r="H559" s="228">
        <v>1</v>
      </c>
      <c r="I559" s="226" t="s">
        <v>601</v>
      </c>
      <c r="J559" s="237"/>
      <c r="K559" s="237"/>
      <c r="L559" s="226" t="s">
        <v>602</v>
      </c>
      <c r="M559" s="228" t="s">
        <v>349</v>
      </c>
      <c r="N559" s="228" t="s">
        <v>34</v>
      </c>
      <c r="O559" s="226" t="s">
        <v>60</v>
      </c>
      <c r="P559" s="228" t="s">
        <v>585</v>
      </c>
      <c r="Q559" s="28" t="s">
        <v>603</v>
      </c>
      <c r="R559" s="18" t="s">
        <v>604</v>
      </c>
      <c r="S559" s="3" t="s">
        <v>41</v>
      </c>
      <c r="T559" s="50">
        <v>113.8</v>
      </c>
      <c r="U559" s="50" t="s">
        <v>64</v>
      </c>
      <c r="V559" s="50">
        <v>0</v>
      </c>
      <c r="W559" s="239">
        <v>45219</v>
      </c>
      <c r="X559" s="237"/>
      <c r="Y559" s="226" t="s">
        <v>605</v>
      </c>
      <c r="Z559" s="226" t="s">
        <v>606</v>
      </c>
      <c r="AA559" s="226" t="s">
        <v>607</v>
      </c>
      <c r="AB559" s="237"/>
      <c r="AC559" s="276" t="s">
        <v>608</v>
      </c>
      <c r="AD559" s="40"/>
    </row>
    <row r="560" spans="1:30" ht="48" x14ac:dyDescent="0.25">
      <c r="A560" s="243"/>
      <c r="B560" s="244"/>
      <c r="C560" s="244"/>
      <c r="D560" s="244"/>
      <c r="E560" s="244"/>
      <c r="F560" s="244"/>
      <c r="G560" s="245"/>
      <c r="H560" s="244"/>
      <c r="I560" s="243"/>
      <c r="J560" s="245"/>
      <c r="K560" s="245"/>
      <c r="L560" s="243"/>
      <c r="M560" s="244"/>
      <c r="N560" s="244"/>
      <c r="O560" s="243"/>
      <c r="P560" s="244"/>
      <c r="Q560" s="28" t="s">
        <v>609</v>
      </c>
      <c r="R560" s="18" t="s">
        <v>610</v>
      </c>
      <c r="S560" s="3" t="s">
        <v>41</v>
      </c>
      <c r="T560" s="50">
        <v>137.69999999999999</v>
      </c>
      <c r="U560" s="50" t="s">
        <v>64</v>
      </c>
      <c r="V560" s="50">
        <v>23.9</v>
      </c>
      <c r="W560" s="244"/>
      <c r="X560" s="245"/>
      <c r="Y560" s="244"/>
      <c r="Z560" s="243"/>
      <c r="AA560" s="244"/>
      <c r="AB560" s="245"/>
      <c r="AC560" s="278"/>
      <c r="AD560" s="40"/>
    </row>
    <row r="561" spans="1:30" ht="48" customHeight="1" x14ac:dyDescent="0.25">
      <c r="A561" s="226" t="s">
        <v>400</v>
      </c>
      <c r="B561" s="226" t="s">
        <v>598</v>
      </c>
      <c r="C561" s="228" t="s">
        <v>402</v>
      </c>
      <c r="D561" s="226" t="s">
        <v>599</v>
      </c>
      <c r="E561" s="228" t="s">
        <v>422</v>
      </c>
      <c r="F561" s="228" t="s">
        <v>600</v>
      </c>
      <c r="G561" s="237"/>
      <c r="H561" s="228">
        <v>1</v>
      </c>
      <c r="I561" s="226" t="s">
        <v>601</v>
      </c>
      <c r="J561" s="237"/>
      <c r="K561" s="237"/>
      <c r="L561" s="226" t="s">
        <v>602</v>
      </c>
      <c r="M561" s="228" t="s">
        <v>349</v>
      </c>
      <c r="N561" s="228" t="s">
        <v>34</v>
      </c>
      <c r="O561" s="226" t="s">
        <v>60</v>
      </c>
      <c r="P561" s="228" t="s">
        <v>585</v>
      </c>
      <c r="Q561" s="28" t="s">
        <v>603</v>
      </c>
      <c r="R561" s="18" t="s">
        <v>604</v>
      </c>
      <c r="S561" s="3" t="s">
        <v>79</v>
      </c>
      <c r="T561" s="90">
        <v>124.17</v>
      </c>
      <c r="U561" s="90" t="s">
        <v>64</v>
      </c>
      <c r="V561" s="90">
        <v>0</v>
      </c>
      <c r="W561" s="253">
        <v>45352</v>
      </c>
      <c r="X561" s="237"/>
      <c r="Y561" s="226" t="s">
        <v>605</v>
      </c>
      <c r="Z561" s="226" t="s">
        <v>606</v>
      </c>
      <c r="AA561" s="226" t="s">
        <v>607</v>
      </c>
      <c r="AB561" s="237"/>
      <c r="AC561" s="276" t="s">
        <v>611</v>
      </c>
      <c r="AD561" s="40"/>
    </row>
    <row r="562" spans="1:30" ht="48" x14ac:dyDescent="0.25">
      <c r="A562" s="243"/>
      <c r="B562" s="244"/>
      <c r="C562" s="244"/>
      <c r="D562" s="244"/>
      <c r="E562" s="244"/>
      <c r="F562" s="244"/>
      <c r="G562" s="245"/>
      <c r="H562" s="244"/>
      <c r="I562" s="243"/>
      <c r="J562" s="245"/>
      <c r="K562" s="245"/>
      <c r="L562" s="243"/>
      <c r="M562" s="244"/>
      <c r="N562" s="244"/>
      <c r="O562" s="243"/>
      <c r="P562" s="244"/>
      <c r="Q562" s="28" t="s">
        <v>609</v>
      </c>
      <c r="R562" s="18" t="s">
        <v>610</v>
      </c>
      <c r="S562" s="3" t="s">
        <v>79</v>
      </c>
      <c r="T562" s="90">
        <v>150.25</v>
      </c>
      <c r="U562" s="90" t="s">
        <v>64</v>
      </c>
      <c r="V562" s="90">
        <f>T562-T561</f>
        <v>26.08</v>
      </c>
      <c r="W562" s="254"/>
      <c r="X562" s="245"/>
      <c r="Y562" s="244"/>
      <c r="Z562" s="243"/>
      <c r="AA562" s="244"/>
      <c r="AB562" s="245"/>
      <c r="AC562" s="278"/>
      <c r="AD562" s="40"/>
    </row>
    <row r="563" spans="1:30" ht="48" customHeight="1" x14ac:dyDescent="0.25">
      <c r="A563" s="226" t="s">
        <v>400</v>
      </c>
      <c r="B563" s="226" t="s">
        <v>598</v>
      </c>
      <c r="C563" s="228" t="s">
        <v>402</v>
      </c>
      <c r="D563" s="226" t="s">
        <v>599</v>
      </c>
      <c r="E563" s="228" t="s">
        <v>422</v>
      </c>
      <c r="F563" s="228" t="s">
        <v>600</v>
      </c>
      <c r="G563" s="237"/>
      <c r="H563" s="228">
        <v>1</v>
      </c>
      <c r="I563" s="226" t="s">
        <v>601</v>
      </c>
      <c r="J563" s="237"/>
      <c r="K563" s="237"/>
      <c r="L563" s="226" t="s">
        <v>602</v>
      </c>
      <c r="M563" s="228" t="s">
        <v>349</v>
      </c>
      <c r="N563" s="228" t="s">
        <v>34</v>
      </c>
      <c r="O563" s="226" t="s">
        <v>60</v>
      </c>
      <c r="P563" s="228" t="s">
        <v>585</v>
      </c>
      <c r="Q563" s="28" t="s">
        <v>603</v>
      </c>
      <c r="R563" s="18" t="s">
        <v>604</v>
      </c>
      <c r="S563" s="3" t="s">
        <v>80</v>
      </c>
      <c r="T563" s="90">
        <v>125.05</v>
      </c>
      <c r="U563" s="90" t="s">
        <v>64</v>
      </c>
      <c r="V563" s="90">
        <v>0</v>
      </c>
      <c r="W563" s="253">
        <v>45715</v>
      </c>
      <c r="X563" s="237"/>
      <c r="Y563" s="226" t="s">
        <v>605</v>
      </c>
      <c r="Z563" s="226" t="s">
        <v>606</v>
      </c>
      <c r="AA563" s="226" t="s">
        <v>607</v>
      </c>
      <c r="AB563" s="237"/>
      <c r="AC563" s="276" t="s">
        <v>612</v>
      </c>
      <c r="AD563" s="40"/>
    </row>
    <row r="564" spans="1:30" ht="48" x14ac:dyDescent="0.25">
      <c r="A564" s="243"/>
      <c r="B564" s="244"/>
      <c r="C564" s="244"/>
      <c r="D564" s="244"/>
      <c r="E564" s="244"/>
      <c r="F564" s="244"/>
      <c r="G564" s="245"/>
      <c r="H564" s="244"/>
      <c r="I564" s="243"/>
      <c r="J564" s="245"/>
      <c r="K564" s="245"/>
      <c r="L564" s="243"/>
      <c r="M564" s="244"/>
      <c r="N564" s="244"/>
      <c r="O564" s="243"/>
      <c r="P564" s="244"/>
      <c r="Q564" s="28" t="s">
        <v>609</v>
      </c>
      <c r="R564" s="18" t="s">
        <v>610</v>
      </c>
      <c r="S564" s="3" t="s">
        <v>80</v>
      </c>
      <c r="T564" s="90">
        <v>151.31</v>
      </c>
      <c r="U564" s="90" t="s">
        <v>64</v>
      </c>
      <c r="V564" s="90">
        <f>T564-T563</f>
        <v>26.260000000000005</v>
      </c>
      <c r="W564" s="254"/>
      <c r="X564" s="245"/>
      <c r="Y564" s="244"/>
      <c r="Z564" s="243"/>
      <c r="AA564" s="244"/>
      <c r="AB564" s="245"/>
      <c r="AC564" s="278"/>
      <c r="AD564" s="40"/>
    </row>
    <row r="565" spans="1:30" ht="48" customHeight="1" x14ac:dyDescent="0.25">
      <c r="A565" s="226" t="s">
        <v>400</v>
      </c>
      <c r="B565" s="226" t="s">
        <v>598</v>
      </c>
      <c r="C565" s="228" t="s">
        <v>402</v>
      </c>
      <c r="D565" s="226" t="s">
        <v>599</v>
      </c>
      <c r="E565" s="228" t="s">
        <v>422</v>
      </c>
      <c r="F565" s="228" t="s">
        <v>600</v>
      </c>
      <c r="G565" s="237"/>
      <c r="H565" s="228">
        <v>1</v>
      </c>
      <c r="I565" s="226" t="s">
        <v>601</v>
      </c>
      <c r="J565" s="237"/>
      <c r="K565" s="237"/>
      <c r="L565" s="226" t="s">
        <v>602</v>
      </c>
      <c r="M565" s="228" t="s">
        <v>349</v>
      </c>
      <c r="N565" s="228" t="s">
        <v>34</v>
      </c>
      <c r="O565" s="226" t="s">
        <v>60</v>
      </c>
      <c r="P565" s="228" t="s">
        <v>585</v>
      </c>
      <c r="Q565" s="28" t="s">
        <v>603</v>
      </c>
      <c r="R565" s="18" t="s">
        <v>604</v>
      </c>
      <c r="S565" s="3" t="s">
        <v>81</v>
      </c>
      <c r="T565" s="90">
        <v>129.79</v>
      </c>
      <c r="U565" s="90" t="s">
        <v>64</v>
      </c>
      <c r="V565" s="90">
        <v>0</v>
      </c>
      <c r="W565" s="253">
        <v>46113</v>
      </c>
      <c r="X565" s="237"/>
      <c r="Y565" s="226" t="s">
        <v>605</v>
      </c>
      <c r="Z565" s="226" t="s">
        <v>606</v>
      </c>
      <c r="AA565" s="226" t="s">
        <v>607</v>
      </c>
      <c r="AB565" s="237"/>
      <c r="AC565" s="327" t="s">
        <v>613</v>
      </c>
      <c r="AD565" s="40"/>
    </row>
    <row r="566" spans="1:30" ht="48" x14ac:dyDescent="0.25">
      <c r="A566" s="243"/>
      <c r="B566" s="244"/>
      <c r="C566" s="244"/>
      <c r="D566" s="244"/>
      <c r="E566" s="244"/>
      <c r="F566" s="244"/>
      <c r="G566" s="245"/>
      <c r="H566" s="244"/>
      <c r="I566" s="243"/>
      <c r="J566" s="245"/>
      <c r="K566" s="245"/>
      <c r="L566" s="243"/>
      <c r="M566" s="244"/>
      <c r="N566" s="244"/>
      <c r="O566" s="243"/>
      <c r="P566" s="244"/>
      <c r="Q566" s="28" t="s">
        <v>609</v>
      </c>
      <c r="R566" s="18" t="s">
        <v>610</v>
      </c>
      <c r="S566" s="3" t="s">
        <v>81</v>
      </c>
      <c r="T566" s="90">
        <v>157.05000000000001</v>
      </c>
      <c r="U566" s="90" t="s">
        <v>64</v>
      </c>
      <c r="V566" s="90">
        <f>T566-T565</f>
        <v>27.260000000000019</v>
      </c>
      <c r="W566" s="254"/>
      <c r="X566" s="245"/>
      <c r="Y566" s="244"/>
      <c r="Z566" s="243"/>
      <c r="AA566" s="244"/>
      <c r="AB566" s="245"/>
      <c r="AC566" s="329"/>
      <c r="AD566" s="40"/>
    </row>
    <row r="567" spans="1:30" s="97" customFormat="1" ht="45" customHeight="1" x14ac:dyDescent="0.3">
      <c r="A567" s="235" t="s">
        <v>400</v>
      </c>
      <c r="B567" s="68" t="s">
        <v>614</v>
      </c>
      <c r="C567" s="68" t="s">
        <v>402</v>
      </c>
      <c r="D567" s="68" t="s">
        <v>615</v>
      </c>
      <c r="E567" s="94" t="s">
        <v>422</v>
      </c>
      <c r="F567" s="94" t="s">
        <v>616</v>
      </c>
      <c r="G567" s="95"/>
      <c r="H567" s="94">
        <v>1</v>
      </c>
      <c r="I567" s="68" t="s">
        <v>617</v>
      </c>
      <c r="J567" s="255"/>
      <c r="K567" s="255"/>
      <c r="L567" s="235" t="s">
        <v>618</v>
      </c>
      <c r="M567" s="235" t="s">
        <v>619</v>
      </c>
      <c r="N567" s="255" t="s">
        <v>34</v>
      </c>
      <c r="O567" s="235" t="s">
        <v>60</v>
      </c>
      <c r="P567" s="255" t="s">
        <v>585</v>
      </c>
      <c r="Q567" s="67" t="s">
        <v>620</v>
      </c>
      <c r="R567" s="94" t="s">
        <v>621</v>
      </c>
      <c r="S567" s="103" t="s">
        <v>41</v>
      </c>
      <c r="T567" s="50">
        <v>9.4</v>
      </c>
      <c r="U567" s="50" t="s">
        <v>64</v>
      </c>
      <c r="V567" s="50">
        <v>0</v>
      </c>
      <c r="W567" s="420">
        <v>44939</v>
      </c>
      <c r="X567" s="255"/>
      <c r="Y567" s="235" t="s">
        <v>622</v>
      </c>
      <c r="Z567" s="268" t="s">
        <v>623</v>
      </c>
      <c r="AA567" s="235" t="s">
        <v>624</v>
      </c>
      <c r="AB567" s="255"/>
      <c r="AC567" s="272" t="s">
        <v>625</v>
      </c>
      <c r="AD567" s="13"/>
    </row>
    <row r="568" spans="1:30" s="97" customFormat="1" ht="45" customHeight="1" x14ac:dyDescent="0.3">
      <c r="A568" s="249"/>
      <c r="B568" s="235" t="s">
        <v>626</v>
      </c>
      <c r="C568" s="68" t="s">
        <v>402</v>
      </c>
      <c r="D568" s="68" t="s">
        <v>403</v>
      </c>
      <c r="E568" s="94" t="s">
        <v>422</v>
      </c>
      <c r="F568" s="94" t="s">
        <v>627</v>
      </c>
      <c r="G568" s="95"/>
      <c r="H568" s="94">
        <v>2</v>
      </c>
      <c r="I568" s="68" t="s">
        <v>628</v>
      </c>
      <c r="J568" s="256"/>
      <c r="K568" s="256"/>
      <c r="L568" s="249"/>
      <c r="M568" s="249"/>
      <c r="N568" s="256"/>
      <c r="O568" s="249"/>
      <c r="P568" s="256"/>
      <c r="Q568" s="67" t="s">
        <v>629</v>
      </c>
      <c r="R568" s="94" t="s">
        <v>630</v>
      </c>
      <c r="S568" s="103" t="s">
        <v>41</v>
      </c>
      <c r="T568" s="50">
        <v>12.17</v>
      </c>
      <c r="U568" s="50" t="s">
        <v>64</v>
      </c>
      <c r="V568" s="50">
        <v>0</v>
      </c>
      <c r="W568" s="421"/>
      <c r="X568" s="256"/>
      <c r="Y568" s="249"/>
      <c r="Z568" s="269"/>
      <c r="AA568" s="249"/>
      <c r="AB568" s="256"/>
      <c r="AC568" s="457"/>
      <c r="AD568" s="76"/>
    </row>
    <row r="569" spans="1:30" s="97" customFormat="1" ht="45" customHeight="1" x14ac:dyDescent="0.3">
      <c r="A569" s="249"/>
      <c r="B569" s="236"/>
      <c r="C569" s="68" t="s">
        <v>402</v>
      </c>
      <c r="D569" s="68" t="s">
        <v>631</v>
      </c>
      <c r="E569" s="94" t="s">
        <v>422</v>
      </c>
      <c r="F569" s="94" t="s">
        <v>632</v>
      </c>
      <c r="G569" s="95"/>
      <c r="H569" s="94">
        <v>2</v>
      </c>
      <c r="I569" s="68" t="s">
        <v>628</v>
      </c>
      <c r="J569" s="256"/>
      <c r="K569" s="256"/>
      <c r="L569" s="249"/>
      <c r="M569" s="249"/>
      <c r="N569" s="256"/>
      <c r="O569" s="249"/>
      <c r="P569" s="256"/>
      <c r="Q569" s="258" t="s">
        <v>633</v>
      </c>
      <c r="R569" s="255" t="s">
        <v>634</v>
      </c>
      <c r="S569" s="382" t="s">
        <v>41</v>
      </c>
      <c r="T569" s="251">
        <v>16.64</v>
      </c>
      <c r="U569" s="251" t="s">
        <v>64</v>
      </c>
      <c r="V569" s="251">
        <v>0</v>
      </c>
      <c r="W569" s="421"/>
      <c r="X569" s="256"/>
      <c r="Y569" s="249"/>
      <c r="Z569" s="269"/>
      <c r="AA569" s="249"/>
      <c r="AB569" s="256"/>
      <c r="AC569" s="457"/>
      <c r="AD569" s="76"/>
    </row>
    <row r="570" spans="1:30" s="97" customFormat="1" ht="38.25" customHeight="1" x14ac:dyDescent="0.3">
      <c r="A570" s="236"/>
      <c r="B570" s="68" t="s">
        <v>635</v>
      </c>
      <c r="C570" s="68" t="s">
        <v>402</v>
      </c>
      <c r="D570" s="68" t="s">
        <v>636</v>
      </c>
      <c r="E570" s="94" t="s">
        <v>422</v>
      </c>
      <c r="F570" s="94" t="s">
        <v>637</v>
      </c>
      <c r="G570" s="95"/>
      <c r="H570" s="94">
        <v>15</v>
      </c>
      <c r="I570" s="68" t="s">
        <v>638</v>
      </c>
      <c r="J570" s="241"/>
      <c r="K570" s="241"/>
      <c r="L570" s="236"/>
      <c r="M570" s="236"/>
      <c r="N570" s="241"/>
      <c r="O570" s="236"/>
      <c r="P570" s="241"/>
      <c r="Q570" s="259"/>
      <c r="R570" s="241"/>
      <c r="S570" s="383"/>
      <c r="T570" s="252"/>
      <c r="U570" s="252"/>
      <c r="V570" s="252"/>
      <c r="W570" s="422"/>
      <c r="X570" s="241"/>
      <c r="Y570" s="236"/>
      <c r="Z570" s="270"/>
      <c r="AA570" s="236"/>
      <c r="AB570" s="241"/>
      <c r="AC570" s="458"/>
      <c r="AD570" s="76"/>
    </row>
    <row r="571" spans="1:30" s="97" customFormat="1" ht="45" customHeight="1" x14ac:dyDescent="0.3">
      <c r="A571" s="235" t="s">
        <v>400</v>
      </c>
      <c r="B571" s="68" t="s">
        <v>614</v>
      </c>
      <c r="C571" s="68" t="s">
        <v>402</v>
      </c>
      <c r="D571" s="68" t="s">
        <v>615</v>
      </c>
      <c r="E571" s="94" t="s">
        <v>422</v>
      </c>
      <c r="F571" s="94" t="s">
        <v>616</v>
      </c>
      <c r="G571" s="95"/>
      <c r="H571" s="94">
        <v>1</v>
      </c>
      <c r="I571" s="68" t="s">
        <v>617</v>
      </c>
      <c r="J571" s="255"/>
      <c r="K571" s="255"/>
      <c r="L571" s="235" t="s">
        <v>618</v>
      </c>
      <c r="M571" s="235" t="s">
        <v>619</v>
      </c>
      <c r="N571" s="255" t="s">
        <v>34</v>
      </c>
      <c r="O571" s="235" t="s">
        <v>60</v>
      </c>
      <c r="P571" s="255" t="s">
        <v>585</v>
      </c>
      <c r="Q571" s="67" t="s">
        <v>620</v>
      </c>
      <c r="R571" s="94" t="s">
        <v>621</v>
      </c>
      <c r="S571" s="103" t="s">
        <v>79</v>
      </c>
      <c r="T571" s="50">
        <v>10.63</v>
      </c>
      <c r="U571" s="50" t="s">
        <v>64</v>
      </c>
      <c r="V571" s="50">
        <v>0</v>
      </c>
      <c r="W571" s="420">
        <v>45108</v>
      </c>
      <c r="X571" s="255"/>
      <c r="Y571" s="235" t="s">
        <v>622</v>
      </c>
      <c r="Z571" s="268" t="s">
        <v>623</v>
      </c>
      <c r="AA571" s="235" t="s">
        <v>624</v>
      </c>
      <c r="AB571" s="255"/>
      <c r="AC571" s="272" t="s">
        <v>639</v>
      </c>
      <c r="AD571" s="13"/>
    </row>
    <row r="572" spans="1:30" s="97" customFormat="1" ht="45" customHeight="1" x14ac:dyDescent="0.3">
      <c r="A572" s="249"/>
      <c r="B572" s="235" t="s">
        <v>626</v>
      </c>
      <c r="C572" s="68" t="s">
        <v>402</v>
      </c>
      <c r="D572" s="68" t="s">
        <v>403</v>
      </c>
      <c r="E572" s="94" t="s">
        <v>422</v>
      </c>
      <c r="F572" s="94" t="s">
        <v>627</v>
      </c>
      <c r="G572" s="95"/>
      <c r="H572" s="94">
        <v>2</v>
      </c>
      <c r="I572" s="68" t="s">
        <v>628</v>
      </c>
      <c r="J572" s="256"/>
      <c r="K572" s="256"/>
      <c r="L572" s="249"/>
      <c r="M572" s="249"/>
      <c r="N572" s="256"/>
      <c r="O572" s="249"/>
      <c r="P572" s="256"/>
      <c r="Q572" s="67" t="s">
        <v>629</v>
      </c>
      <c r="R572" s="94" t="s">
        <v>630</v>
      </c>
      <c r="S572" s="103" t="s">
        <v>79</v>
      </c>
      <c r="T572" s="50">
        <v>13.63</v>
      </c>
      <c r="U572" s="50" t="s">
        <v>64</v>
      </c>
      <c r="V572" s="50">
        <v>0</v>
      </c>
      <c r="W572" s="256"/>
      <c r="X572" s="256"/>
      <c r="Y572" s="249"/>
      <c r="Z572" s="269"/>
      <c r="AA572" s="249"/>
      <c r="AB572" s="256"/>
      <c r="AC572" s="273"/>
      <c r="AD572" s="76"/>
    </row>
    <row r="573" spans="1:30" s="97" customFormat="1" ht="45" customHeight="1" x14ac:dyDescent="0.3">
      <c r="A573" s="249"/>
      <c r="B573" s="236"/>
      <c r="C573" s="68" t="s">
        <v>402</v>
      </c>
      <c r="D573" s="68" t="s">
        <v>631</v>
      </c>
      <c r="E573" s="94" t="s">
        <v>422</v>
      </c>
      <c r="F573" s="94" t="s">
        <v>632</v>
      </c>
      <c r="G573" s="95"/>
      <c r="H573" s="94">
        <v>2</v>
      </c>
      <c r="I573" s="68" t="s">
        <v>628</v>
      </c>
      <c r="J573" s="256"/>
      <c r="K573" s="256"/>
      <c r="L573" s="249"/>
      <c r="M573" s="249"/>
      <c r="N573" s="256"/>
      <c r="O573" s="249"/>
      <c r="P573" s="256"/>
      <c r="Q573" s="258" t="s">
        <v>633</v>
      </c>
      <c r="R573" s="255" t="s">
        <v>634</v>
      </c>
      <c r="S573" s="382" t="s">
        <v>79</v>
      </c>
      <c r="T573" s="251">
        <v>18.989999999999998</v>
      </c>
      <c r="U573" s="251" t="s">
        <v>64</v>
      </c>
      <c r="V573" s="251">
        <v>0</v>
      </c>
      <c r="W573" s="256"/>
      <c r="X573" s="256"/>
      <c r="Y573" s="249"/>
      <c r="Z573" s="269"/>
      <c r="AA573" s="249"/>
      <c r="AB573" s="256"/>
      <c r="AC573" s="273"/>
      <c r="AD573" s="76"/>
    </row>
    <row r="574" spans="1:30" s="97" customFormat="1" ht="31.5" customHeight="1" x14ac:dyDescent="0.3">
      <c r="A574" s="236"/>
      <c r="B574" s="68" t="s">
        <v>635</v>
      </c>
      <c r="C574" s="68" t="s">
        <v>402</v>
      </c>
      <c r="D574" s="68" t="s">
        <v>636</v>
      </c>
      <c r="E574" s="94" t="s">
        <v>422</v>
      </c>
      <c r="F574" s="94" t="s">
        <v>637</v>
      </c>
      <c r="G574" s="95"/>
      <c r="H574" s="94">
        <v>15</v>
      </c>
      <c r="I574" s="68" t="s">
        <v>638</v>
      </c>
      <c r="J574" s="241"/>
      <c r="K574" s="241"/>
      <c r="L574" s="236"/>
      <c r="M574" s="236"/>
      <c r="N574" s="241"/>
      <c r="O574" s="236"/>
      <c r="P574" s="241"/>
      <c r="Q574" s="259"/>
      <c r="R574" s="241"/>
      <c r="S574" s="383"/>
      <c r="T574" s="252"/>
      <c r="U574" s="252"/>
      <c r="V574" s="252"/>
      <c r="W574" s="241"/>
      <c r="X574" s="241"/>
      <c r="Y574" s="236"/>
      <c r="Z574" s="270"/>
      <c r="AA574" s="236"/>
      <c r="AB574" s="241"/>
      <c r="AC574" s="433"/>
      <c r="AD574" s="76"/>
    </row>
    <row r="575" spans="1:30" s="97" customFormat="1" ht="45" customHeight="1" x14ac:dyDescent="0.3">
      <c r="A575" s="235" t="s">
        <v>400</v>
      </c>
      <c r="B575" s="68" t="s">
        <v>614</v>
      </c>
      <c r="C575" s="68" t="s">
        <v>402</v>
      </c>
      <c r="D575" s="68" t="s">
        <v>615</v>
      </c>
      <c r="E575" s="94" t="s">
        <v>422</v>
      </c>
      <c r="F575" s="94" t="s">
        <v>616</v>
      </c>
      <c r="G575" s="95"/>
      <c r="H575" s="94">
        <v>1</v>
      </c>
      <c r="I575" s="68" t="s">
        <v>617</v>
      </c>
      <c r="J575" s="255"/>
      <c r="K575" s="255"/>
      <c r="L575" s="235" t="s">
        <v>618</v>
      </c>
      <c r="M575" s="235" t="s">
        <v>619</v>
      </c>
      <c r="N575" s="255" t="s">
        <v>34</v>
      </c>
      <c r="O575" s="235" t="s">
        <v>60</v>
      </c>
      <c r="P575" s="228" t="s">
        <v>585</v>
      </c>
      <c r="Q575" s="67" t="s">
        <v>620</v>
      </c>
      <c r="R575" s="94" t="s">
        <v>621</v>
      </c>
      <c r="S575" s="103" t="s">
        <v>80</v>
      </c>
      <c r="T575" s="50">
        <v>12.09</v>
      </c>
      <c r="U575" s="50" t="s">
        <v>64</v>
      </c>
      <c r="V575" s="50">
        <v>0</v>
      </c>
      <c r="W575" s="239">
        <v>45474</v>
      </c>
      <c r="X575" s="255"/>
      <c r="Y575" s="235" t="s">
        <v>622</v>
      </c>
      <c r="Z575" s="268" t="s">
        <v>623</v>
      </c>
      <c r="AA575" s="235" t="s">
        <v>624</v>
      </c>
      <c r="AB575" s="255"/>
      <c r="AC575" s="272" t="s">
        <v>640</v>
      </c>
      <c r="AD575" s="13"/>
    </row>
    <row r="576" spans="1:30" s="97" customFormat="1" ht="45" customHeight="1" x14ac:dyDescent="0.3">
      <c r="A576" s="249"/>
      <c r="B576" s="235" t="s">
        <v>626</v>
      </c>
      <c r="C576" s="68" t="s">
        <v>402</v>
      </c>
      <c r="D576" s="68" t="s">
        <v>403</v>
      </c>
      <c r="E576" s="94" t="s">
        <v>422</v>
      </c>
      <c r="F576" s="94" t="s">
        <v>627</v>
      </c>
      <c r="G576" s="95"/>
      <c r="H576" s="94">
        <v>2</v>
      </c>
      <c r="I576" s="68" t="s">
        <v>628</v>
      </c>
      <c r="J576" s="256"/>
      <c r="K576" s="256"/>
      <c r="L576" s="249"/>
      <c r="M576" s="249"/>
      <c r="N576" s="256"/>
      <c r="O576" s="249"/>
      <c r="P576" s="244"/>
      <c r="Q576" s="67" t="s">
        <v>629</v>
      </c>
      <c r="R576" s="94" t="s">
        <v>630</v>
      </c>
      <c r="S576" s="103" t="s">
        <v>80</v>
      </c>
      <c r="T576" s="50">
        <v>15.52</v>
      </c>
      <c r="U576" s="50" t="s">
        <v>64</v>
      </c>
      <c r="V576" s="50">
        <v>0</v>
      </c>
      <c r="W576" s="244"/>
      <c r="X576" s="256"/>
      <c r="Y576" s="249"/>
      <c r="Z576" s="269"/>
      <c r="AA576" s="249"/>
      <c r="AB576" s="256"/>
      <c r="AC576" s="273"/>
      <c r="AD576" s="76"/>
    </row>
    <row r="577" spans="1:30" s="97" customFormat="1" ht="45" customHeight="1" x14ac:dyDescent="0.3">
      <c r="A577" s="249"/>
      <c r="B577" s="236"/>
      <c r="C577" s="68" t="s">
        <v>402</v>
      </c>
      <c r="D577" s="68" t="s">
        <v>631</v>
      </c>
      <c r="E577" s="94" t="s">
        <v>422</v>
      </c>
      <c r="F577" s="94" t="s">
        <v>632</v>
      </c>
      <c r="G577" s="95"/>
      <c r="H577" s="94">
        <v>2</v>
      </c>
      <c r="I577" s="68" t="s">
        <v>628</v>
      </c>
      <c r="J577" s="256"/>
      <c r="K577" s="256"/>
      <c r="L577" s="249"/>
      <c r="M577" s="249"/>
      <c r="N577" s="256"/>
      <c r="O577" s="249"/>
      <c r="P577" s="244"/>
      <c r="Q577" s="258" t="s">
        <v>633</v>
      </c>
      <c r="R577" s="255" t="s">
        <v>634</v>
      </c>
      <c r="S577" s="382" t="s">
        <v>80</v>
      </c>
      <c r="T577" s="297">
        <v>21.1</v>
      </c>
      <c r="U577" s="251" t="s">
        <v>64</v>
      </c>
      <c r="V577" s="251">
        <v>0</v>
      </c>
      <c r="W577" s="244"/>
      <c r="X577" s="256"/>
      <c r="Y577" s="249"/>
      <c r="Z577" s="269"/>
      <c r="AA577" s="249"/>
      <c r="AB577" s="256"/>
      <c r="AC577" s="273"/>
      <c r="AD577" s="76"/>
    </row>
    <row r="578" spans="1:30" s="97" customFormat="1" ht="31.5" customHeight="1" x14ac:dyDescent="0.3">
      <c r="A578" s="236"/>
      <c r="B578" s="68" t="s">
        <v>635</v>
      </c>
      <c r="C578" s="68" t="s">
        <v>402</v>
      </c>
      <c r="D578" s="68" t="s">
        <v>636</v>
      </c>
      <c r="E578" s="94" t="s">
        <v>422</v>
      </c>
      <c r="F578" s="94" t="s">
        <v>637</v>
      </c>
      <c r="G578" s="95"/>
      <c r="H578" s="94">
        <v>15</v>
      </c>
      <c r="I578" s="68" t="s">
        <v>638</v>
      </c>
      <c r="J578" s="241"/>
      <c r="K578" s="241"/>
      <c r="L578" s="236"/>
      <c r="M578" s="236"/>
      <c r="N578" s="241"/>
      <c r="O578" s="236"/>
      <c r="P578" s="229"/>
      <c r="Q578" s="259"/>
      <c r="R578" s="241"/>
      <c r="S578" s="384"/>
      <c r="T578" s="299"/>
      <c r="U578" s="252"/>
      <c r="V578" s="252"/>
      <c r="W578" s="229"/>
      <c r="X578" s="241"/>
      <c r="Y578" s="236"/>
      <c r="Z578" s="270"/>
      <c r="AA578" s="236"/>
      <c r="AB578" s="271"/>
      <c r="AC578" s="274"/>
      <c r="AD578" s="76"/>
    </row>
    <row r="579" spans="1:30" s="97" customFormat="1" ht="45" customHeight="1" x14ac:dyDescent="0.3">
      <c r="A579" s="235" t="s">
        <v>400</v>
      </c>
      <c r="B579" s="68" t="s">
        <v>614</v>
      </c>
      <c r="C579" s="68" t="s">
        <v>402</v>
      </c>
      <c r="D579" s="68" t="s">
        <v>615</v>
      </c>
      <c r="E579" s="94" t="s">
        <v>422</v>
      </c>
      <c r="F579" s="94" t="s">
        <v>616</v>
      </c>
      <c r="G579" s="95"/>
      <c r="H579" s="94">
        <v>1</v>
      </c>
      <c r="I579" s="68" t="s">
        <v>617</v>
      </c>
      <c r="J579" s="255"/>
      <c r="K579" s="255"/>
      <c r="L579" s="235" t="s">
        <v>618</v>
      </c>
      <c r="M579" s="235" t="s">
        <v>619</v>
      </c>
      <c r="N579" s="255" t="s">
        <v>34</v>
      </c>
      <c r="O579" s="235" t="s">
        <v>60</v>
      </c>
      <c r="P579" s="228" t="s">
        <v>585</v>
      </c>
      <c r="Q579" s="67" t="s">
        <v>620</v>
      </c>
      <c r="R579" s="209" t="s">
        <v>621</v>
      </c>
      <c r="S579" s="210" t="s">
        <v>81</v>
      </c>
      <c r="T579" s="71">
        <v>13.73</v>
      </c>
      <c r="U579" s="50" t="s">
        <v>64</v>
      </c>
      <c r="V579" s="50">
        <v>0</v>
      </c>
      <c r="W579" s="239">
        <v>45809</v>
      </c>
      <c r="X579" s="255"/>
      <c r="Y579" s="235" t="s">
        <v>622</v>
      </c>
      <c r="Z579" s="268" t="s">
        <v>623</v>
      </c>
      <c r="AA579" s="235" t="s">
        <v>624</v>
      </c>
      <c r="AB579" s="255"/>
      <c r="AC579" s="272" t="s">
        <v>641</v>
      </c>
      <c r="AD579" s="13"/>
    </row>
    <row r="580" spans="1:30" s="97" customFormat="1" ht="45" customHeight="1" x14ac:dyDescent="0.3">
      <c r="A580" s="249"/>
      <c r="B580" s="235" t="s">
        <v>626</v>
      </c>
      <c r="C580" s="68" t="s">
        <v>402</v>
      </c>
      <c r="D580" s="68" t="s">
        <v>403</v>
      </c>
      <c r="E580" s="94" t="s">
        <v>422</v>
      </c>
      <c r="F580" s="94" t="s">
        <v>627</v>
      </c>
      <c r="G580" s="95"/>
      <c r="H580" s="94">
        <v>2</v>
      </c>
      <c r="I580" s="68" t="s">
        <v>628</v>
      </c>
      <c r="J580" s="256"/>
      <c r="K580" s="256"/>
      <c r="L580" s="249"/>
      <c r="M580" s="249"/>
      <c r="N580" s="256"/>
      <c r="O580" s="249"/>
      <c r="P580" s="244"/>
      <c r="Q580" s="67" t="s">
        <v>629</v>
      </c>
      <c r="R580" s="209" t="s">
        <v>630</v>
      </c>
      <c r="S580" s="210" t="s">
        <v>81</v>
      </c>
      <c r="T580" s="71">
        <v>17.34</v>
      </c>
      <c r="U580" s="50" t="s">
        <v>64</v>
      </c>
      <c r="V580" s="50">
        <v>0</v>
      </c>
      <c r="W580" s="244"/>
      <c r="X580" s="256"/>
      <c r="Y580" s="249"/>
      <c r="Z580" s="269"/>
      <c r="AA580" s="249"/>
      <c r="AB580" s="256"/>
      <c r="AC580" s="273"/>
      <c r="AD580" s="76"/>
    </row>
    <row r="581" spans="1:30" s="97" customFormat="1" ht="45" customHeight="1" x14ac:dyDescent="0.3">
      <c r="A581" s="249"/>
      <c r="B581" s="236"/>
      <c r="C581" s="68" t="s">
        <v>402</v>
      </c>
      <c r="D581" s="68" t="s">
        <v>631</v>
      </c>
      <c r="E581" s="94" t="s">
        <v>422</v>
      </c>
      <c r="F581" s="94" t="s">
        <v>632</v>
      </c>
      <c r="G581" s="95"/>
      <c r="H581" s="94">
        <v>2</v>
      </c>
      <c r="I581" s="68" t="s">
        <v>628</v>
      </c>
      <c r="J581" s="256"/>
      <c r="K581" s="256"/>
      <c r="L581" s="249"/>
      <c r="M581" s="249"/>
      <c r="N581" s="256"/>
      <c r="O581" s="249"/>
      <c r="P581" s="244"/>
      <c r="Q581" s="258" t="s">
        <v>633</v>
      </c>
      <c r="R581" s="380" t="s">
        <v>634</v>
      </c>
      <c r="S581" s="210" t="s">
        <v>81</v>
      </c>
      <c r="T581" s="381">
        <v>23.92</v>
      </c>
      <c r="U581" s="251" t="s">
        <v>64</v>
      </c>
      <c r="V581" s="251">
        <v>0</v>
      </c>
      <c r="W581" s="244"/>
      <c r="X581" s="256"/>
      <c r="Y581" s="249"/>
      <c r="Z581" s="269"/>
      <c r="AA581" s="249"/>
      <c r="AB581" s="256"/>
      <c r="AC581" s="273"/>
      <c r="AD581" s="76"/>
    </row>
    <row r="582" spans="1:30" s="97" customFormat="1" ht="31.5" customHeight="1" x14ac:dyDescent="0.3">
      <c r="A582" s="236"/>
      <c r="B582" s="68" t="s">
        <v>635</v>
      </c>
      <c r="C582" s="68" t="s">
        <v>402</v>
      </c>
      <c r="D582" s="68" t="s">
        <v>636</v>
      </c>
      <c r="E582" s="94" t="s">
        <v>422</v>
      </c>
      <c r="F582" s="94" t="s">
        <v>637</v>
      </c>
      <c r="G582" s="95"/>
      <c r="H582" s="94">
        <v>15</v>
      </c>
      <c r="I582" s="68" t="s">
        <v>638</v>
      </c>
      <c r="J582" s="241"/>
      <c r="K582" s="241"/>
      <c r="L582" s="236"/>
      <c r="M582" s="236"/>
      <c r="N582" s="241"/>
      <c r="O582" s="236"/>
      <c r="P582" s="229"/>
      <c r="Q582" s="259"/>
      <c r="R582" s="241"/>
      <c r="S582" s="138"/>
      <c r="T582" s="299"/>
      <c r="U582" s="252"/>
      <c r="V582" s="252"/>
      <c r="W582" s="229"/>
      <c r="X582" s="241"/>
      <c r="Y582" s="236"/>
      <c r="Z582" s="270"/>
      <c r="AA582" s="236"/>
      <c r="AB582" s="271"/>
      <c r="AC582" s="274"/>
      <c r="AD582" s="76"/>
    </row>
    <row r="583" spans="1:30" s="97" customFormat="1" ht="45" customHeight="1" x14ac:dyDescent="0.3">
      <c r="A583" s="235" t="s">
        <v>400</v>
      </c>
      <c r="B583" s="68" t="s">
        <v>614</v>
      </c>
      <c r="C583" s="68" t="s">
        <v>402</v>
      </c>
      <c r="D583" s="68" t="s">
        <v>615</v>
      </c>
      <c r="E583" s="94" t="s">
        <v>422</v>
      </c>
      <c r="F583" s="94" t="s">
        <v>616</v>
      </c>
      <c r="G583" s="95"/>
      <c r="H583" s="94">
        <v>1</v>
      </c>
      <c r="I583" s="68" t="s">
        <v>617</v>
      </c>
      <c r="J583" s="255"/>
      <c r="K583" s="255"/>
      <c r="L583" s="235" t="s">
        <v>618</v>
      </c>
      <c r="M583" s="235" t="s">
        <v>619</v>
      </c>
      <c r="N583" s="255" t="s">
        <v>34</v>
      </c>
      <c r="O583" s="235" t="s">
        <v>60</v>
      </c>
      <c r="P583" s="228" t="s">
        <v>585</v>
      </c>
      <c r="Q583" s="67" t="s">
        <v>620</v>
      </c>
      <c r="R583" s="209" t="s">
        <v>621</v>
      </c>
      <c r="S583" s="210" t="s">
        <v>82</v>
      </c>
      <c r="T583" s="71">
        <v>15.3</v>
      </c>
      <c r="U583" s="50" t="s">
        <v>64</v>
      </c>
      <c r="V583" s="50">
        <v>0</v>
      </c>
      <c r="W583" s="239">
        <v>46204</v>
      </c>
      <c r="X583" s="255"/>
      <c r="Y583" s="235" t="s">
        <v>622</v>
      </c>
      <c r="Z583" s="268" t="s">
        <v>623</v>
      </c>
      <c r="AA583" s="235" t="s">
        <v>624</v>
      </c>
      <c r="AB583" s="255"/>
      <c r="AC583" s="272" t="s">
        <v>642</v>
      </c>
      <c r="AD583" s="13"/>
    </row>
    <row r="584" spans="1:30" s="97" customFormat="1" ht="45" customHeight="1" x14ac:dyDescent="0.3">
      <c r="A584" s="249"/>
      <c r="B584" s="235" t="s">
        <v>626</v>
      </c>
      <c r="C584" s="68" t="s">
        <v>402</v>
      </c>
      <c r="D584" s="68" t="s">
        <v>403</v>
      </c>
      <c r="E584" s="94" t="s">
        <v>422</v>
      </c>
      <c r="F584" s="94" t="s">
        <v>627</v>
      </c>
      <c r="G584" s="95"/>
      <c r="H584" s="94">
        <v>2</v>
      </c>
      <c r="I584" s="68" t="s">
        <v>628</v>
      </c>
      <c r="J584" s="256"/>
      <c r="K584" s="256"/>
      <c r="L584" s="249"/>
      <c r="M584" s="249"/>
      <c r="N584" s="256"/>
      <c r="O584" s="249"/>
      <c r="P584" s="244"/>
      <c r="Q584" s="67" t="s">
        <v>629</v>
      </c>
      <c r="R584" s="209" t="s">
        <v>630</v>
      </c>
      <c r="S584" s="210" t="s">
        <v>82</v>
      </c>
      <c r="T584" s="71">
        <v>18.829999999999998</v>
      </c>
      <c r="U584" s="50" t="s">
        <v>64</v>
      </c>
      <c r="V584" s="50">
        <v>0</v>
      </c>
      <c r="W584" s="244"/>
      <c r="X584" s="256"/>
      <c r="Y584" s="249"/>
      <c r="Z584" s="269"/>
      <c r="AA584" s="249"/>
      <c r="AB584" s="256"/>
      <c r="AC584" s="273"/>
      <c r="AD584" s="76"/>
    </row>
    <row r="585" spans="1:30" s="97" customFormat="1" ht="45" customHeight="1" x14ac:dyDescent="0.3">
      <c r="A585" s="249"/>
      <c r="B585" s="236"/>
      <c r="C585" s="68" t="s">
        <v>402</v>
      </c>
      <c r="D585" s="68" t="s">
        <v>631</v>
      </c>
      <c r="E585" s="94" t="s">
        <v>422</v>
      </c>
      <c r="F585" s="94" t="s">
        <v>632</v>
      </c>
      <c r="G585" s="95"/>
      <c r="H585" s="94">
        <v>2</v>
      </c>
      <c r="I585" s="68" t="s">
        <v>628</v>
      </c>
      <c r="J585" s="256"/>
      <c r="K585" s="256"/>
      <c r="L585" s="249"/>
      <c r="M585" s="249"/>
      <c r="N585" s="256"/>
      <c r="O585" s="249"/>
      <c r="P585" s="244"/>
      <c r="Q585" s="258" t="s">
        <v>633</v>
      </c>
      <c r="R585" s="380" t="s">
        <v>634</v>
      </c>
      <c r="S585" s="210" t="s">
        <v>82</v>
      </c>
      <c r="T585" s="381">
        <v>25.46</v>
      </c>
      <c r="U585" s="251" t="s">
        <v>64</v>
      </c>
      <c r="V585" s="251">
        <v>0</v>
      </c>
      <c r="W585" s="244"/>
      <c r="X585" s="256"/>
      <c r="Y585" s="249"/>
      <c r="Z585" s="269"/>
      <c r="AA585" s="249"/>
      <c r="AB585" s="256"/>
      <c r="AC585" s="273"/>
      <c r="AD585" s="76"/>
    </row>
    <row r="586" spans="1:30" s="97" customFormat="1" ht="31.5" customHeight="1" x14ac:dyDescent="0.3">
      <c r="A586" s="236"/>
      <c r="B586" s="68" t="s">
        <v>635</v>
      </c>
      <c r="C586" s="68" t="s">
        <v>402</v>
      </c>
      <c r="D586" s="68" t="s">
        <v>636</v>
      </c>
      <c r="E586" s="94" t="s">
        <v>422</v>
      </c>
      <c r="F586" s="94" t="s">
        <v>637</v>
      </c>
      <c r="G586" s="95"/>
      <c r="H586" s="94">
        <v>15</v>
      </c>
      <c r="I586" s="68" t="s">
        <v>638</v>
      </c>
      <c r="J586" s="241"/>
      <c r="K586" s="241"/>
      <c r="L586" s="236"/>
      <c r="M586" s="236"/>
      <c r="N586" s="241"/>
      <c r="O586" s="236"/>
      <c r="P586" s="229"/>
      <c r="Q586" s="259"/>
      <c r="R586" s="241"/>
      <c r="S586" s="198"/>
      <c r="T586" s="299"/>
      <c r="U586" s="252"/>
      <c r="V586" s="252"/>
      <c r="W586" s="229"/>
      <c r="X586" s="241"/>
      <c r="Y586" s="236"/>
      <c r="Z586" s="270"/>
      <c r="AA586" s="236"/>
      <c r="AB586" s="271"/>
      <c r="AC586" s="274"/>
      <c r="AD586" s="76"/>
    </row>
    <row r="587" spans="1:30" ht="24" customHeight="1" x14ac:dyDescent="0.25">
      <c r="A587" s="226" t="s">
        <v>643</v>
      </c>
      <c r="B587" s="226" t="s">
        <v>644</v>
      </c>
      <c r="C587" s="226" t="s">
        <v>74</v>
      </c>
      <c r="D587" s="263" t="s">
        <v>645</v>
      </c>
      <c r="E587" s="242" t="s">
        <v>34</v>
      </c>
      <c r="F587" s="234" t="s">
        <v>34</v>
      </c>
      <c r="G587" s="242"/>
      <c r="H587" s="242" t="s">
        <v>34</v>
      </c>
      <c r="I587" s="242" t="s">
        <v>34</v>
      </c>
      <c r="J587" s="234"/>
      <c r="K587" s="242"/>
      <c r="L587" s="226" t="s">
        <v>646</v>
      </c>
      <c r="M587" s="228" t="s">
        <v>647</v>
      </c>
      <c r="N587" s="228" t="s">
        <v>34</v>
      </c>
      <c r="O587" s="226" t="s">
        <v>60</v>
      </c>
      <c r="P587" s="228" t="s">
        <v>648</v>
      </c>
      <c r="Q587" s="5" t="s">
        <v>649</v>
      </c>
      <c r="R587" s="18" t="s">
        <v>650</v>
      </c>
      <c r="S587" s="56" t="s">
        <v>41</v>
      </c>
      <c r="T587" s="51">
        <v>0.09</v>
      </c>
      <c r="U587" s="50" t="s">
        <v>64</v>
      </c>
      <c r="V587" s="50">
        <v>0</v>
      </c>
      <c r="W587" s="239">
        <v>44949</v>
      </c>
      <c r="X587" s="237"/>
      <c r="Y587" s="235" t="s">
        <v>651</v>
      </c>
      <c r="Z587" s="226" t="s">
        <v>652</v>
      </c>
      <c r="AA587" s="226" t="s">
        <v>653</v>
      </c>
      <c r="AB587" s="226" t="s">
        <v>654</v>
      </c>
      <c r="AC587" s="233" t="s">
        <v>655</v>
      </c>
      <c r="AD587" s="40"/>
    </row>
    <row r="588" spans="1:30" ht="38.4" customHeight="1" x14ac:dyDescent="0.25">
      <c r="A588" s="227"/>
      <c r="B588" s="227"/>
      <c r="C588" s="227"/>
      <c r="D588" s="263"/>
      <c r="E588" s="242"/>
      <c r="F588" s="234"/>
      <c r="G588" s="242"/>
      <c r="H588" s="242"/>
      <c r="I588" s="242"/>
      <c r="J588" s="234"/>
      <c r="K588" s="242"/>
      <c r="L588" s="243"/>
      <c r="M588" s="244"/>
      <c r="N588" s="244"/>
      <c r="O588" s="243"/>
      <c r="P588" s="244"/>
      <c r="Q588" s="300" t="s">
        <v>656</v>
      </c>
      <c r="R588" s="228" t="s">
        <v>657</v>
      </c>
      <c r="S588" s="246" t="s">
        <v>41</v>
      </c>
      <c r="T588" s="297">
        <v>0.1</v>
      </c>
      <c r="U588" s="251" t="s">
        <v>64</v>
      </c>
      <c r="V588" s="297">
        <f>+T588-T587</f>
        <v>1.0000000000000009E-2</v>
      </c>
      <c r="W588" s="306"/>
      <c r="X588" s="245"/>
      <c r="Y588" s="236"/>
      <c r="Z588" s="243"/>
      <c r="AA588" s="243"/>
      <c r="AB588" s="243"/>
      <c r="AC588" s="233"/>
      <c r="AD588" s="40"/>
    </row>
    <row r="589" spans="1:30" ht="49.95" customHeight="1" x14ac:dyDescent="0.25">
      <c r="A589" s="113" t="s">
        <v>34</v>
      </c>
      <c r="B589" s="113" t="s">
        <v>34</v>
      </c>
      <c r="C589" s="113" t="s">
        <v>322</v>
      </c>
      <c r="D589" s="109" t="s">
        <v>323</v>
      </c>
      <c r="E589" s="34" t="s">
        <v>34</v>
      </c>
      <c r="F589" s="20" t="s">
        <v>34</v>
      </c>
      <c r="G589" s="34"/>
      <c r="H589" s="34" t="s">
        <v>34</v>
      </c>
      <c r="I589" s="34" t="s">
        <v>34</v>
      </c>
      <c r="J589" s="20"/>
      <c r="K589" s="34"/>
      <c r="L589" s="227"/>
      <c r="M589" s="229"/>
      <c r="N589" s="229"/>
      <c r="O589" s="227"/>
      <c r="P589" s="229"/>
      <c r="Q589" s="336"/>
      <c r="R589" s="229"/>
      <c r="S589" s="248"/>
      <c r="T589" s="299"/>
      <c r="U589" s="252"/>
      <c r="V589" s="252"/>
      <c r="W589" s="240"/>
      <c r="X589" s="238"/>
      <c r="Y589" s="118" t="s">
        <v>658</v>
      </c>
      <c r="Z589" s="227"/>
      <c r="AA589" s="227"/>
      <c r="AB589" s="227"/>
      <c r="AC589" s="114" t="s">
        <v>659</v>
      </c>
      <c r="AD589" s="40"/>
    </row>
    <row r="590" spans="1:30" ht="24" customHeight="1" x14ac:dyDescent="0.25">
      <c r="A590" s="226" t="s">
        <v>643</v>
      </c>
      <c r="B590" s="226" t="s">
        <v>644</v>
      </c>
      <c r="C590" s="226" t="s">
        <v>74</v>
      </c>
      <c r="D590" s="263" t="s">
        <v>645</v>
      </c>
      <c r="E590" s="242" t="s">
        <v>34</v>
      </c>
      <c r="F590" s="234" t="s">
        <v>34</v>
      </c>
      <c r="G590" s="242"/>
      <c r="H590" s="242" t="s">
        <v>34</v>
      </c>
      <c r="I590" s="242" t="s">
        <v>34</v>
      </c>
      <c r="J590" s="234"/>
      <c r="K590" s="242"/>
      <c r="L590" s="226" t="s">
        <v>646</v>
      </c>
      <c r="M590" s="228" t="s">
        <v>647</v>
      </c>
      <c r="N590" s="228" t="s">
        <v>34</v>
      </c>
      <c r="O590" s="226" t="s">
        <v>60</v>
      </c>
      <c r="P590" s="228" t="s">
        <v>648</v>
      </c>
      <c r="Q590" s="5" t="s">
        <v>649</v>
      </c>
      <c r="R590" s="18" t="s">
        <v>650</v>
      </c>
      <c r="S590" s="128" t="s">
        <v>79</v>
      </c>
      <c r="T590" s="129">
        <v>0.1</v>
      </c>
      <c r="U590" s="90" t="s">
        <v>64</v>
      </c>
      <c r="V590" s="90">
        <v>0</v>
      </c>
      <c r="W590" s="253">
        <v>45352</v>
      </c>
      <c r="X590" s="237"/>
      <c r="Y590" s="235" t="s">
        <v>651</v>
      </c>
      <c r="Z590" s="226" t="s">
        <v>652</v>
      </c>
      <c r="AA590" s="226" t="s">
        <v>653</v>
      </c>
      <c r="AB590" s="226" t="s">
        <v>654</v>
      </c>
      <c r="AC590" s="233" t="s">
        <v>655</v>
      </c>
      <c r="AD590" s="40"/>
    </row>
    <row r="591" spans="1:30" ht="38.4" customHeight="1" x14ac:dyDescent="0.25">
      <c r="A591" s="227"/>
      <c r="B591" s="227"/>
      <c r="C591" s="227"/>
      <c r="D591" s="263"/>
      <c r="E591" s="242"/>
      <c r="F591" s="234"/>
      <c r="G591" s="242"/>
      <c r="H591" s="242"/>
      <c r="I591" s="242"/>
      <c r="J591" s="234"/>
      <c r="K591" s="242"/>
      <c r="L591" s="243"/>
      <c r="M591" s="244"/>
      <c r="N591" s="244"/>
      <c r="O591" s="243"/>
      <c r="P591" s="244"/>
      <c r="Q591" s="300" t="s">
        <v>656</v>
      </c>
      <c r="R591" s="228" t="s">
        <v>657</v>
      </c>
      <c r="S591" s="312" t="s">
        <v>79</v>
      </c>
      <c r="T591" s="414">
        <v>0.11</v>
      </c>
      <c r="U591" s="409" t="s">
        <v>64</v>
      </c>
      <c r="V591" s="414">
        <f>+T591-T590</f>
        <v>9.999999999999995E-3</v>
      </c>
      <c r="W591" s="416"/>
      <c r="X591" s="245"/>
      <c r="Y591" s="236"/>
      <c r="Z591" s="243"/>
      <c r="AA591" s="243"/>
      <c r="AB591" s="243"/>
      <c r="AC591" s="233"/>
      <c r="AD591" s="40"/>
    </row>
    <row r="592" spans="1:30" ht="49.95" customHeight="1" x14ac:dyDescent="0.25">
      <c r="A592" s="113" t="s">
        <v>34</v>
      </c>
      <c r="B592" s="113" t="s">
        <v>34</v>
      </c>
      <c r="C592" s="113" t="s">
        <v>322</v>
      </c>
      <c r="D592" s="109" t="s">
        <v>323</v>
      </c>
      <c r="E592" s="34" t="s">
        <v>34</v>
      </c>
      <c r="F592" s="20" t="s">
        <v>34</v>
      </c>
      <c r="G592" s="34"/>
      <c r="H592" s="34" t="s">
        <v>34</v>
      </c>
      <c r="I592" s="34" t="s">
        <v>34</v>
      </c>
      <c r="J592" s="20"/>
      <c r="K592" s="34"/>
      <c r="L592" s="227"/>
      <c r="M592" s="229"/>
      <c r="N592" s="229"/>
      <c r="O592" s="227"/>
      <c r="P592" s="229"/>
      <c r="Q592" s="336"/>
      <c r="R592" s="229"/>
      <c r="S592" s="413"/>
      <c r="T592" s="415"/>
      <c r="U592" s="410"/>
      <c r="V592" s="410"/>
      <c r="W592" s="417"/>
      <c r="X592" s="238"/>
      <c r="Y592" s="118" t="s">
        <v>658</v>
      </c>
      <c r="Z592" s="227"/>
      <c r="AA592" s="227"/>
      <c r="AB592" s="227"/>
      <c r="AC592" s="110" t="s">
        <v>659</v>
      </c>
      <c r="AD592" s="40"/>
    </row>
    <row r="593" spans="1:30" ht="24" customHeight="1" x14ac:dyDescent="0.25">
      <c r="A593" s="226" t="s">
        <v>643</v>
      </c>
      <c r="B593" s="226" t="s">
        <v>644</v>
      </c>
      <c r="C593" s="226" t="s">
        <v>74</v>
      </c>
      <c r="D593" s="263" t="s">
        <v>645</v>
      </c>
      <c r="E593" s="242" t="s">
        <v>34</v>
      </c>
      <c r="F593" s="234" t="s">
        <v>34</v>
      </c>
      <c r="G593" s="242"/>
      <c r="H593" s="242" t="s">
        <v>34</v>
      </c>
      <c r="I593" s="242" t="s">
        <v>34</v>
      </c>
      <c r="J593" s="234"/>
      <c r="K593" s="242"/>
      <c r="L593" s="226" t="s">
        <v>646</v>
      </c>
      <c r="M593" s="228" t="s">
        <v>647</v>
      </c>
      <c r="N593" s="228" t="s">
        <v>34</v>
      </c>
      <c r="O593" s="226" t="s">
        <v>60</v>
      </c>
      <c r="P593" s="228" t="s">
        <v>648</v>
      </c>
      <c r="Q593" s="5" t="s">
        <v>649</v>
      </c>
      <c r="R593" s="18" t="s">
        <v>650</v>
      </c>
      <c r="S593" s="128" t="s">
        <v>80</v>
      </c>
      <c r="T593" s="129">
        <v>0.1</v>
      </c>
      <c r="U593" s="90" t="s">
        <v>64</v>
      </c>
      <c r="V593" s="90">
        <v>0</v>
      </c>
      <c r="W593" s="253">
        <v>46113</v>
      </c>
      <c r="X593" s="237"/>
      <c r="Y593" s="235" t="s">
        <v>651</v>
      </c>
      <c r="Z593" s="226" t="s">
        <v>652</v>
      </c>
      <c r="AA593" s="226" t="s">
        <v>653</v>
      </c>
      <c r="AB593" s="226" t="s">
        <v>654</v>
      </c>
      <c r="AC593" s="342" t="s">
        <v>655</v>
      </c>
      <c r="AD593" s="40"/>
    </row>
    <row r="594" spans="1:30" ht="38.4" customHeight="1" x14ac:dyDescent="0.25">
      <c r="A594" s="227"/>
      <c r="B594" s="227"/>
      <c r="C594" s="227"/>
      <c r="D594" s="263"/>
      <c r="E594" s="242"/>
      <c r="F594" s="234"/>
      <c r="G594" s="242"/>
      <c r="H594" s="242"/>
      <c r="I594" s="242"/>
      <c r="J594" s="234"/>
      <c r="K594" s="242"/>
      <c r="L594" s="243"/>
      <c r="M594" s="244"/>
      <c r="N594" s="244"/>
      <c r="O594" s="243"/>
      <c r="P594" s="244"/>
      <c r="Q594" s="300" t="s">
        <v>656</v>
      </c>
      <c r="R594" s="228" t="s">
        <v>657</v>
      </c>
      <c r="S594" s="312" t="s">
        <v>80</v>
      </c>
      <c r="T594" s="414">
        <v>0.12</v>
      </c>
      <c r="U594" s="409" t="s">
        <v>64</v>
      </c>
      <c r="V594" s="414">
        <f>+T594-T593</f>
        <v>1.999999999999999E-2</v>
      </c>
      <c r="W594" s="416"/>
      <c r="X594" s="245"/>
      <c r="Y594" s="236"/>
      <c r="Z594" s="243"/>
      <c r="AA594" s="243"/>
      <c r="AB594" s="243"/>
      <c r="AC594" s="342"/>
      <c r="AD594" s="40"/>
    </row>
    <row r="595" spans="1:30" ht="49.95" customHeight="1" x14ac:dyDescent="0.25">
      <c r="A595" s="113" t="s">
        <v>34</v>
      </c>
      <c r="B595" s="113" t="s">
        <v>34</v>
      </c>
      <c r="C595" s="113" t="s">
        <v>322</v>
      </c>
      <c r="D595" s="109" t="s">
        <v>323</v>
      </c>
      <c r="E595" s="34" t="s">
        <v>34</v>
      </c>
      <c r="F595" s="20" t="s">
        <v>34</v>
      </c>
      <c r="G595" s="34"/>
      <c r="H595" s="34" t="s">
        <v>34</v>
      </c>
      <c r="I595" s="34" t="s">
        <v>34</v>
      </c>
      <c r="J595" s="20"/>
      <c r="K595" s="34"/>
      <c r="L595" s="227"/>
      <c r="M595" s="229"/>
      <c r="N595" s="229"/>
      <c r="O595" s="227"/>
      <c r="P595" s="229"/>
      <c r="Q595" s="336"/>
      <c r="R595" s="229"/>
      <c r="S595" s="413"/>
      <c r="T595" s="415"/>
      <c r="U595" s="410"/>
      <c r="V595" s="410"/>
      <c r="W595" s="417"/>
      <c r="X595" s="238"/>
      <c r="Y595" s="118" t="s">
        <v>658</v>
      </c>
      <c r="Z595" s="227"/>
      <c r="AA595" s="227"/>
      <c r="AB595" s="227"/>
      <c r="AC595" s="196" t="s">
        <v>659</v>
      </c>
      <c r="AD595" s="40"/>
    </row>
    <row r="596" spans="1:30" ht="36" x14ac:dyDescent="0.25">
      <c r="A596" s="226" t="s">
        <v>400</v>
      </c>
      <c r="B596" s="226" t="s">
        <v>614</v>
      </c>
      <c r="C596" s="228" t="s">
        <v>402</v>
      </c>
      <c r="D596" s="226" t="s">
        <v>615</v>
      </c>
      <c r="E596" s="228" t="s">
        <v>422</v>
      </c>
      <c r="F596" s="228">
        <v>0.31</v>
      </c>
      <c r="G596" s="228"/>
      <c r="H596" s="246" t="s">
        <v>79</v>
      </c>
      <c r="I596" s="226" t="s">
        <v>628</v>
      </c>
      <c r="J596" s="237"/>
      <c r="K596" s="237"/>
      <c r="L596" s="226" t="s">
        <v>660</v>
      </c>
      <c r="M596" s="226" t="s">
        <v>171</v>
      </c>
      <c r="N596" s="228" t="s">
        <v>34</v>
      </c>
      <c r="O596" s="226" t="s">
        <v>60</v>
      </c>
      <c r="P596" s="226" t="s">
        <v>585</v>
      </c>
      <c r="Q596" s="5" t="s">
        <v>661</v>
      </c>
      <c r="R596" s="18" t="s">
        <v>662</v>
      </c>
      <c r="S596" s="44" t="s">
        <v>41</v>
      </c>
      <c r="T596" s="50">
        <v>896.72</v>
      </c>
      <c r="U596" s="72" t="s">
        <v>64</v>
      </c>
      <c r="V596" s="50">
        <v>0</v>
      </c>
      <c r="W596" s="257">
        <v>44953</v>
      </c>
      <c r="X596" s="237"/>
      <c r="Y596" s="226" t="s">
        <v>663</v>
      </c>
      <c r="Z596" s="226" t="s">
        <v>184</v>
      </c>
      <c r="AA596" s="226" t="s">
        <v>664</v>
      </c>
      <c r="AB596" s="226" t="s">
        <v>665</v>
      </c>
      <c r="AC596" s="392" t="s">
        <v>666</v>
      </c>
      <c r="AD596" s="13"/>
    </row>
    <row r="597" spans="1:30" ht="36" x14ac:dyDescent="0.25">
      <c r="A597" s="243"/>
      <c r="B597" s="227"/>
      <c r="C597" s="229"/>
      <c r="D597" s="227"/>
      <c r="E597" s="229"/>
      <c r="F597" s="229"/>
      <c r="G597" s="229"/>
      <c r="H597" s="248"/>
      <c r="I597" s="227"/>
      <c r="J597" s="238"/>
      <c r="K597" s="238"/>
      <c r="L597" s="243"/>
      <c r="M597" s="243"/>
      <c r="N597" s="244"/>
      <c r="O597" s="243"/>
      <c r="P597" s="243"/>
      <c r="Q597" s="5" t="s">
        <v>667</v>
      </c>
      <c r="R597" s="18" t="s">
        <v>668</v>
      </c>
      <c r="S597" s="44" t="s">
        <v>41</v>
      </c>
      <c r="T597" s="50">
        <v>1085.03</v>
      </c>
      <c r="U597" s="72" t="s">
        <v>64</v>
      </c>
      <c r="V597" s="50">
        <v>188.30999999999995</v>
      </c>
      <c r="W597" s="243"/>
      <c r="X597" s="245"/>
      <c r="Y597" s="244"/>
      <c r="Z597" s="243"/>
      <c r="AA597" s="244"/>
      <c r="AB597" s="243"/>
      <c r="AC597" s="411"/>
      <c r="AD597" s="76"/>
    </row>
    <row r="598" spans="1:30" ht="48" x14ac:dyDescent="0.25">
      <c r="A598" s="243"/>
      <c r="B598" s="264" t="s">
        <v>669</v>
      </c>
      <c r="C598" s="228" t="s">
        <v>402</v>
      </c>
      <c r="D598" s="226" t="s">
        <v>670</v>
      </c>
      <c r="E598" s="228" t="s">
        <v>422</v>
      </c>
      <c r="F598" s="228">
        <v>1.72</v>
      </c>
      <c r="G598" s="228"/>
      <c r="H598" s="246" t="s">
        <v>79</v>
      </c>
      <c r="I598" s="226" t="s">
        <v>628</v>
      </c>
      <c r="J598" s="237"/>
      <c r="K598" s="237"/>
      <c r="L598" s="243"/>
      <c r="M598" s="243"/>
      <c r="N598" s="244"/>
      <c r="O598" s="243"/>
      <c r="P598" s="243"/>
      <c r="Q598" s="5" t="s">
        <v>671</v>
      </c>
      <c r="R598" s="18" t="s">
        <v>672</v>
      </c>
      <c r="S598" s="44" t="s">
        <v>41</v>
      </c>
      <c r="T598" s="50">
        <v>756.4</v>
      </c>
      <c r="U598" s="72" t="s">
        <v>64</v>
      </c>
      <c r="V598" s="50">
        <v>0</v>
      </c>
      <c r="W598" s="243"/>
      <c r="X598" s="245"/>
      <c r="Y598" s="244"/>
      <c r="Z598" s="243"/>
      <c r="AA598" s="244"/>
      <c r="AB598" s="243"/>
      <c r="AC598" s="411"/>
      <c r="AD598" s="76"/>
    </row>
    <row r="599" spans="1:30" ht="48" x14ac:dyDescent="0.25">
      <c r="A599" s="243"/>
      <c r="B599" s="275"/>
      <c r="C599" s="229"/>
      <c r="D599" s="227"/>
      <c r="E599" s="229"/>
      <c r="F599" s="229"/>
      <c r="G599" s="229"/>
      <c r="H599" s="248"/>
      <c r="I599" s="227"/>
      <c r="J599" s="238"/>
      <c r="K599" s="238"/>
      <c r="L599" s="243"/>
      <c r="M599" s="243"/>
      <c r="N599" s="244"/>
      <c r="O599" s="243"/>
      <c r="P599" s="243"/>
      <c r="Q599" s="5" t="s">
        <v>673</v>
      </c>
      <c r="R599" s="18" t="s">
        <v>674</v>
      </c>
      <c r="S599" s="44" t="s">
        <v>41</v>
      </c>
      <c r="T599" s="50">
        <v>915.24</v>
      </c>
      <c r="U599" s="72" t="s">
        <v>64</v>
      </c>
      <c r="V599" s="50">
        <v>158.84000000000003</v>
      </c>
      <c r="W599" s="243"/>
      <c r="X599" s="245"/>
      <c r="Y599" s="244"/>
      <c r="Z599" s="243"/>
      <c r="AA599" s="244"/>
      <c r="AB599" s="243"/>
      <c r="AC599" s="411"/>
      <c r="AD599" s="76"/>
    </row>
    <row r="600" spans="1:30" ht="53.25" customHeight="1" x14ac:dyDescent="0.25">
      <c r="A600" s="243"/>
      <c r="B600" s="264" t="s">
        <v>635</v>
      </c>
      <c r="C600" s="228" t="s">
        <v>402</v>
      </c>
      <c r="D600" s="226" t="s">
        <v>636</v>
      </c>
      <c r="E600" s="228" t="s">
        <v>422</v>
      </c>
      <c r="F600" s="228">
        <v>1.52</v>
      </c>
      <c r="G600" s="228"/>
      <c r="H600" s="228">
        <v>14</v>
      </c>
      <c r="I600" s="226" t="s">
        <v>675</v>
      </c>
      <c r="J600" s="237"/>
      <c r="K600" s="237"/>
      <c r="L600" s="243"/>
      <c r="M600" s="243"/>
      <c r="N600" s="244"/>
      <c r="O600" s="243"/>
      <c r="P600" s="243"/>
      <c r="Q600" s="5" t="s">
        <v>676</v>
      </c>
      <c r="R600" s="18" t="s">
        <v>677</v>
      </c>
      <c r="S600" s="44" t="s">
        <v>41</v>
      </c>
      <c r="T600" s="50">
        <v>576.91</v>
      </c>
      <c r="U600" s="72" t="s">
        <v>64</v>
      </c>
      <c r="V600" s="50">
        <v>0</v>
      </c>
      <c r="W600" s="243"/>
      <c r="X600" s="245"/>
      <c r="Y600" s="244"/>
      <c r="Z600" s="243"/>
      <c r="AA600" s="244"/>
      <c r="AB600" s="243"/>
      <c r="AC600" s="411"/>
      <c r="AD600" s="76"/>
    </row>
    <row r="601" spans="1:30" ht="53.25" customHeight="1" x14ac:dyDescent="0.25">
      <c r="A601" s="227"/>
      <c r="B601" s="275"/>
      <c r="C601" s="229"/>
      <c r="D601" s="227"/>
      <c r="E601" s="229"/>
      <c r="F601" s="229"/>
      <c r="G601" s="229"/>
      <c r="H601" s="229"/>
      <c r="I601" s="227"/>
      <c r="J601" s="238"/>
      <c r="K601" s="238"/>
      <c r="L601" s="227"/>
      <c r="M601" s="227"/>
      <c r="N601" s="229"/>
      <c r="O601" s="227"/>
      <c r="P601" s="227"/>
      <c r="Q601" s="5" t="s">
        <v>678</v>
      </c>
      <c r="R601" s="18" t="s">
        <v>679</v>
      </c>
      <c r="S601" s="3" t="s">
        <v>41</v>
      </c>
      <c r="T601" s="50">
        <v>698.06</v>
      </c>
      <c r="U601" s="72" t="s">
        <v>64</v>
      </c>
      <c r="V601" s="50">
        <v>121.14999999999998</v>
      </c>
      <c r="W601" s="227"/>
      <c r="X601" s="238"/>
      <c r="Y601" s="229"/>
      <c r="Z601" s="227"/>
      <c r="AA601" s="229"/>
      <c r="AB601" s="227"/>
      <c r="AC601" s="412"/>
      <c r="AD601" s="76"/>
    </row>
    <row r="602" spans="1:30" ht="36" x14ac:dyDescent="0.25">
      <c r="A602" s="226" t="s">
        <v>400</v>
      </c>
      <c r="B602" s="226" t="s">
        <v>614</v>
      </c>
      <c r="C602" s="228" t="s">
        <v>402</v>
      </c>
      <c r="D602" s="226" t="s">
        <v>615</v>
      </c>
      <c r="E602" s="228" t="s">
        <v>422</v>
      </c>
      <c r="F602" s="228">
        <v>0.31</v>
      </c>
      <c r="G602" s="228"/>
      <c r="H602" s="246" t="s">
        <v>79</v>
      </c>
      <c r="I602" s="226" t="s">
        <v>628</v>
      </c>
      <c r="J602" s="237"/>
      <c r="K602" s="237"/>
      <c r="L602" s="226" t="s">
        <v>660</v>
      </c>
      <c r="M602" s="226" t="s">
        <v>171</v>
      </c>
      <c r="N602" s="228" t="s">
        <v>34</v>
      </c>
      <c r="O602" s="226" t="s">
        <v>60</v>
      </c>
      <c r="P602" s="226" t="s">
        <v>585</v>
      </c>
      <c r="Q602" s="5" t="s">
        <v>661</v>
      </c>
      <c r="R602" s="18" t="s">
        <v>662</v>
      </c>
      <c r="S602" s="44" t="s">
        <v>79</v>
      </c>
      <c r="T602" s="87">
        <v>1073.42</v>
      </c>
      <c r="U602" s="72" t="s">
        <v>64</v>
      </c>
      <c r="V602" s="50">
        <v>0</v>
      </c>
      <c r="W602" s="257">
        <v>45108</v>
      </c>
      <c r="X602" s="237"/>
      <c r="Y602" s="226" t="s">
        <v>663</v>
      </c>
      <c r="Z602" s="226" t="s">
        <v>184</v>
      </c>
      <c r="AA602" s="226" t="s">
        <v>664</v>
      </c>
      <c r="AB602" s="226" t="s">
        <v>665</v>
      </c>
      <c r="AC602" s="385" t="s">
        <v>680</v>
      </c>
      <c r="AD602" s="13"/>
    </row>
    <row r="603" spans="1:30" ht="36" x14ac:dyDescent="0.25">
      <c r="A603" s="243"/>
      <c r="B603" s="227"/>
      <c r="C603" s="229"/>
      <c r="D603" s="227"/>
      <c r="E603" s="229"/>
      <c r="F603" s="229"/>
      <c r="G603" s="229"/>
      <c r="H603" s="248"/>
      <c r="I603" s="227"/>
      <c r="J603" s="238"/>
      <c r="K603" s="238"/>
      <c r="L603" s="243"/>
      <c r="M603" s="243"/>
      <c r="N603" s="244"/>
      <c r="O603" s="243"/>
      <c r="P603" s="243"/>
      <c r="Q603" s="5" t="s">
        <v>667</v>
      </c>
      <c r="R603" s="18" t="s">
        <v>668</v>
      </c>
      <c r="S603" s="44" t="s">
        <v>79</v>
      </c>
      <c r="T603" s="87">
        <v>1298.8399999999999</v>
      </c>
      <c r="U603" s="72" t="s">
        <v>64</v>
      </c>
      <c r="V603" s="87">
        <f>+T603-T602</f>
        <v>225.41999999999985</v>
      </c>
      <c r="W603" s="243"/>
      <c r="X603" s="245"/>
      <c r="Y603" s="244"/>
      <c r="Z603" s="243"/>
      <c r="AA603" s="244"/>
      <c r="AB603" s="243"/>
      <c r="AC603" s="385"/>
      <c r="AD603" s="76"/>
    </row>
    <row r="604" spans="1:30" ht="48" x14ac:dyDescent="0.25">
      <c r="A604" s="243"/>
      <c r="B604" s="264" t="s">
        <v>669</v>
      </c>
      <c r="C604" s="228" t="s">
        <v>402</v>
      </c>
      <c r="D604" s="226" t="s">
        <v>670</v>
      </c>
      <c r="E604" s="228" t="s">
        <v>422</v>
      </c>
      <c r="F604" s="228">
        <v>1.72</v>
      </c>
      <c r="G604" s="228"/>
      <c r="H604" s="246" t="s">
        <v>79</v>
      </c>
      <c r="I604" s="226" t="s">
        <v>628</v>
      </c>
      <c r="J604" s="237"/>
      <c r="K604" s="237"/>
      <c r="L604" s="243"/>
      <c r="M604" s="243"/>
      <c r="N604" s="244"/>
      <c r="O604" s="243"/>
      <c r="P604" s="243"/>
      <c r="Q604" s="5" t="s">
        <v>671</v>
      </c>
      <c r="R604" s="18" t="s">
        <v>672</v>
      </c>
      <c r="S604" s="44" t="s">
        <v>79</v>
      </c>
      <c r="T604" s="50">
        <v>905.45</v>
      </c>
      <c r="U604" s="72" t="s">
        <v>64</v>
      </c>
      <c r="V604" s="50">
        <v>0</v>
      </c>
      <c r="W604" s="243"/>
      <c r="X604" s="245"/>
      <c r="Y604" s="244"/>
      <c r="Z604" s="243"/>
      <c r="AA604" s="244"/>
      <c r="AB604" s="243"/>
      <c r="AC604" s="385"/>
      <c r="AD604" s="76"/>
    </row>
    <row r="605" spans="1:30" ht="48" x14ac:dyDescent="0.25">
      <c r="A605" s="243"/>
      <c r="B605" s="275"/>
      <c r="C605" s="229"/>
      <c r="D605" s="227"/>
      <c r="E605" s="229"/>
      <c r="F605" s="229"/>
      <c r="G605" s="229"/>
      <c r="H605" s="248"/>
      <c r="I605" s="227"/>
      <c r="J605" s="238"/>
      <c r="K605" s="238"/>
      <c r="L605" s="243"/>
      <c r="M605" s="243"/>
      <c r="N605" s="244"/>
      <c r="O605" s="243"/>
      <c r="P605" s="243"/>
      <c r="Q605" s="5" t="s">
        <v>673</v>
      </c>
      <c r="R605" s="18" t="s">
        <v>674</v>
      </c>
      <c r="S605" s="44" t="s">
        <v>79</v>
      </c>
      <c r="T605" s="87">
        <v>1095.5899999999999</v>
      </c>
      <c r="U605" s="72" t="s">
        <v>64</v>
      </c>
      <c r="V605" s="87">
        <f>+T605-T604</f>
        <v>190.13999999999987</v>
      </c>
      <c r="W605" s="243"/>
      <c r="X605" s="245"/>
      <c r="Y605" s="244"/>
      <c r="Z605" s="243"/>
      <c r="AA605" s="244"/>
      <c r="AB605" s="243"/>
      <c r="AC605" s="385"/>
      <c r="AD605" s="76"/>
    </row>
    <row r="606" spans="1:30" ht="53.25" customHeight="1" x14ac:dyDescent="0.25">
      <c r="A606" s="243"/>
      <c r="B606" s="264" t="s">
        <v>635</v>
      </c>
      <c r="C606" s="228" t="s">
        <v>402</v>
      </c>
      <c r="D606" s="226" t="s">
        <v>636</v>
      </c>
      <c r="E606" s="228" t="s">
        <v>422</v>
      </c>
      <c r="F606" s="228">
        <v>1.52</v>
      </c>
      <c r="G606" s="228"/>
      <c r="H606" s="228">
        <v>14</v>
      </c>
      <c r="I606" s="226" t="s">
        <v>675</v>
      </c>
      <c r="J606" s="237"/>
      <c r="K606" s="237"/>
      <c r="L606" s="243"/>
      <c r="M606" s="243"/>
      <c r="N606" s="244"/>
      <c r="O606" s="243"/>
      <c r="P606" s="243"/>
      <c r="Q606" s="5" t="s">
        <v>676</v>
      </c>
      <c r="R606" s="18" t="s">
        <v>677</v>
      </c>
      <c r="S606" s="44" t="s">
        <v>79</v>
      </c>
      <c r="T606" s="50">
        <v>690.59</v>
      </c>
      <c r="U606" s="72" t="s">
        <v>64</v>
      </c>
      <c r="V606" s="50">
        <v>0</v>
      </c>
      <c r="W606" s="243"/>
      <c r="X606" s="245"/>
      <c r="Y606" s="244"/>
      <c r="Z606" s="243"/>
      <c r="AA606" s="244"/>
      <c r="AB606" s="243"/>
      <c r="AC606" s="385"/>
      <c r="AD606" s="76"/>
    </row>
    <row r="607" spans="1:30" ht="53.25" customHeight="1" x14ac:dyDescent="0.25">
      <c r="A607" s="227"/>
      <c r="B607" s="275"/>
      <c r="C607" s="229"/>
      <c r="D607" s="227"/>
      <c r="E607" s="229"/>
      <c r="F607" s="229"/>
      <c r="G607" s="229"/>
      <c r="H607" s="229"/>
      <c r="I607" s="227"/>
      <c r="J607" s="238"/>
      <c r="K607" s="238"/>
      <c r="L607" s="227"/>
      <c r="M607" s="227"/>
      <c r="N607" s="229"/>
      <c r="O607" s="227"/>
      <c r="P607" s="227"/>
      <c r="Q607" s="5" t="s">
        <v>678</v>
      </c>
      <c r="R607" s="18" t="s">
        <v>679</v>
      </c>
      <c r="S607" s="3" t="s">
        <v>79</v>
      </c>
      <c r="T607" s="50">
        <v>835.61</v>
      </c>
      <c r="U607" s="72" t="s">
        <v>64</v>
      </c>
      <c r="V607" s="50">
        <f>+T607-T606</f>
        <v>145.01999999999998</v>
      </c>
      <c r="W607" s="227"/>
      <c r="X607" s="238"/>
      <c r="Y607" s="229"/>
      <c r="Z607" s="227"/>
      <c r="AA607" s="229"/>
      <c r="AB607" s="227"/>
      <c r="AC607" s="385"/>
      <c r="AD607" s="76"/>
    </row>
    <row r="608" spans="1:30" ht="36" x14ac:dyDescent="0.25">
      <c r="A608" s="226" t="s">
        <v>400</v>
      </c>
      <c r="B608" s="226" t="s">
        <v>614</v>
      </c>
      <c r="C608" s="228" t="s">
        <v>402</v>
      </c>
      <c r="D608" s="226" t="s">
        <v>615</v>
      </c>
      <c r="E608" s="228" t="s">
        <v>422</v>
      </c>
      <c r="F608" s="228">
        <v>0.31</v>
      </c>
      <c r="G608" s="228"/>
      <c r="H608" s="246" t="s">
        <v>79</v>
      </c>
      <c r="I608" s="226" t="s">
        <v>628</v>
      </c>
      <c r="J608" s="237"/>
      <c r="K608" s="237"/>
      <c r="L608" s="226" t="s">
        <v>660</v>
      </c>
      <c r="M608" s="226" t="s">
        <v>171</v>
      </c>
      <c r="N608" s="228" t="s">
        <v>34</v>
      </c>
      <c r="O608" s="226" t="s">
        <v>60</v>
      </c>
      <c r="P608" s="226" t="s">
        <v>585</v>
      </c>
      <c r="Q608" s="5" t="s">
        <v>661</v>
      </c>
      <c r="R608" s="18" t="s">
        <v>662</v>
      </c>
      <c r="S608" s="57" t="s">
        <v>80</v>
      </c>
      <c r="T608" s="90">
        <v>1171.29</v>
      </c>
      <c r="U608" s="98" t="s">
        <v>64</v>
      </c>
      <c r="V608" s="90">
        <v>0</v>
      </c>
      <c r="W608" s="339">
        <v>45352</v>
      </c>
      <c r="X608" s="237"/>
      <c r="Y608" s="226" t="s">
        <v>663</v>
      </c>
      <c r="Z608" s="226" t="s">
        <v>184</v>
      </c>
      <c r="AA608" s="226" t="s">
        <v>664</v>
      </c>
      <c r="AB608" s="226" t="s">
        <v>665</v>
      </c>
      <c r="AC608" s="354" t="s">
        <v>681</v>
      </c>
      <c r="AD608" s="13"/>
    </row>
    <row r="609" spans="1:30" ht="36" x14ac:dyDescent="0.25">
      <c r="A609" s="243"/>
      <c r="B609" s="227"/>
      <c r="C609" s="229"/>
      <c r="D609" s="227"/>
      <c r="E609" s="229"/>
      <c r="F609" s="229"/>
      <c r="G609" s="229"/>
      <c r="H609" s="248"/>
      <c r="I609" s="227"/>
      <c r="J609" s="238"/>
      <c r="K609" s="238"/>
      <c r="L609" s="243"/>
      <c r="M609" s="243"/>
      <c r="N609" s="244"/>
      <c r="O609" s="243"/>
      <c r="P609" s="243"/>
      <c r="Q609" s="5" t="s">
        <v>667</v>
      </c>
      <c r="R609" s="18" t="s">
        <v>668</v>
      </c>
      <c r="S609" s="57" t="s">
        <v>80</v>
      </c>
      <c r="T609" s="90">
        <v>1417.25</v>
      </c>
      <c r="U609" s="98" t="s">
        <v>64</v>
      </c>
      <c r="V609" s="90">
        <f>T609-T608</f>
        <v>245.96000000000004</v>
      </c>
      <c r="W609" s="261"/>
      <c r="X609" s="245"/>
      <c r="Y609" s="244"/>
      <c r="Z609" s="243"/>
      <c r="AA609" s="244"/>
      <c r="AB609" s="243"/>
      <c r="AC609" s="354"/>
      <c r="AD609" s="76"/>
    </row>
    <row r="610" spans="1:30" ht="48" x14ac:dyDescent="0.25">
      <c r="A610" s="243"/>
      <c r="B610" s="264" t="s">
        <v>669</v>
      </c>
      <c r="C610" s="228" t="s">
        <v>402</v>
      </c>
      <c r="D610" s="226" t="s">
        <v>670</v>
      </c>
      <c r="E610" s="228" t="s">
        <v>422</v>
      </c>
      <c r="F610" s="228">
        <v>1.72</v>
      </c>
      <c r="G610" s="228"/>
      <c r="H610" s="246" t="s">
        <v>79</v>
      </c>
      <c r="I610" s="226" t="s">
        <v>628</v>
      </c>
      <c r="J610" s="237"/>
      <c r="K610" s="237"/>
      <c r="L610" s="243"/>
      <c r="M610" s="243"/>
      <c r="N610" s="244"/>
      <c r="O610" s="243"/>
      <c r="P610" s="243"/>
      <c r="Q610" s="5" t="s">
        <v>671</v>
      </c>
      <c r="R610" s="18" t="s">
        <v>672</v>
      </c>
      <c r="S610" s="57" t="s">
        <v>80</v>
      </c>
      <c r="T610" s="90">
        <v>988</v>
      </c>
      <c r="U610" s="98" t="s">
        <v>64</v>
      </c>
      <c r="V610" s="90">
        <v>0</v>
      </c>
      <c r="W610" s="261"/>
      <c r="X610" s="245"/>
      <c r="Y610" s="244"/>
      <c r="Z610" s="243"/>
      <c r="AA610" s="244"/>
      <c r="AB610" s="243"/>
      <c r="AC610" s="354"/>
      <c r="AD610" s="76"/>
    </row>
    <row r="611" spans="1:30" ht="48" x14ac:dyDescent="0.25">
      <c r="A611" s="243"/>
      <c r="B611" s="275"/>
      <c r="C611" s="229"/>
      <c r="D611" s="227"/>
      <c r="E611" s="229"/>
      <c r="F611" s="229"/>
      <c r="G611" s="229"/>
      <c r="H611" s="248"/>
      <c r="I611" s="227"/>
      <c r="J611" s="238"/>
      <c r="K611" s="238"/>
      <c r="L611" s="243"/>
      <c r="M611" s="243"/>
      <c r="N611" s="244"/>
      <c r="O611" s="243"/>
      <c r="P611" s="243"/>
      <c r="Q611" s="5" t="s">
        <v>673</v>
      </c>
      <c r="R611" s="18" t="s">
        <v>674</v>
      </c>
      <c r="S611" s="57" t="s">
        <v>80</v>
      </c>
      <c r="T611" s="90">
        <v>1195.48</v>
      </c>
      <c r="U611" s="98" t="s">
        <v>64</v>
      </c>
      <c r="V611" s="90">
        <f>T611-T610</f>
        <v>207.48000000000002</v>
      </c>
      <c r="W611" s="261"/>
      <c r="X611" s="245"/>
      <c r="Y611" s="244"/>
      <c r="Z611" s="243"/>
      <c r="AA611" s="244"/>
      <c r="AB611" s="243"/>
      <c r="AC611" s="354"/>
      <c r="AD611" s="76"/>
    </row>
    <row r="612" spans="1:30" ht="53.25" customHeight="1" x14ac:dyDescent="0.25">
      <c r="A612" s="243"/>
      <c r="B612" s="264" t="s">
        <v>635</v>
      </c>
      <c r="C612" s="228" t="s">
        <v>402</v>
      </c>
      <c r="D612" s="226" t="s">
        <v>636</v>
      </c>
      <c r="E612" s="228" t="s">
        <v>422</v>
      </c>
      <c r="F612" s="228">
        <v>1.52</v>
      </c>
      <c r="G612" s="228"/>
      <c r="H612" s="228">
        <v>14</v>
      </c>
      <c r="I612" s="226" t="s">
        <v>675</v>
      </c>
      <c r="J612" s="237"/>
      <c r="K612" s="237"/>
      <c r="L612" s="243"/>
      <c r="M612" s="243"/>
      <c r="N612" s="244"/>
      <c r="O612" s="243"/>
      <c r="P612" s="243"/>
      <c r="Q612" s="5" t="s">
        <v>676</v>
      </c>
      <c r="R612" s="18" t="s">
        <v>677</v>
      </c>
      <c r="S612" s="57" t="s">
        <v>80</v>
      </c>
      <c r="T612" s="90">
        <v>753.55</v>
      </c>
      <c r="U612" s="98" t="s">
        <v>64</v>
      </c>
      <c r="V612" s="90">
        <v>0</v>
      </c>
      <c r="W612" s="261"/>
      <c r="X612" s="245"/>
      <c r="Y612" s="244"/>
      <c r="Z612" s="243"/>
      <c r="AA612" s="244"/>
      <c r="AB612" s="243"/>
      <c r="AC612" s="354"/>
      <c r="AD612" s="76"/>
    </row>
    <row r="613" spans="1:30" ht="53.25" customHeight="1" x14ac:dyDescent="0.25">
      <c r="A613" s="227"/>
      <c r="B613" s="275"/>
      <c r="C613" s="229"/>
      <c r="D613" s="227"/>
      <c r="E613" s="229"/>
      <c r="F613" s="229"/>
      <c r="G613" s="229"/>
      <c r="H613" s="229"/>
      <c r="I613" s="227"/>
      <c r="J613" s="238"/>
      <c r="K613" s="238"/>
      <c r="L613" s="227"/>
      <c r="M613" s="227"/>
      <c r="N613" s="229"/>
      <c r="O613" s="227"/>
      <c r="P613" s="227"/>
      <c r="Q613" s="5" t="s">
        <v>678</v>
      </c>
      <c r="R613" s="18" t="s">
        <v>679</v>
      </c>
      <c r="S613" s="57" t="s">
        <v>80</v>
      </c>
      <c r="T613" s="90">
        <v>911.8</v>
      </c>
      <c r="U613" s="98" t="s">
        <v>64</v>
      </c>
      <c r="V613" s="90">
        <f>T613-T612</f>
        <v>158.25</v>
      </c>
      <c r="W613" s="262"/>
      <c r="X613" s="238"/>
      <c r="Y613" s="229"/>
      <c r="Z613" s="227"/>
      <c r="AA613" s="229"/>
      <c r="AB613" s="227"/>
      <c r="AC613" s="354"/>
      <c r="AD613" s="76"/>
    </row>
    <row r="614" spans="1:30" ht="36" x14ac:dyDescent="0.25">
      <c r="A614" s="226" t="s">
        <v>400</v>
      </c>
      <c r="B614" s="226" t="s">
        <v>614</v>
      </c>
      <c r="C614" s="228" t="s">
        <v>402</v>
      </c>
      <c r="D614" s="226" t="s">
        <v>615</v>
      </c>
      <c r="E614" s="228" t="s">
        <v>422</v>
      </c>
      <c r="F614" s="228">
        <v>0.31</v>
      </c>
      <c r="G614" s="228"/>
      <c r="H614" s="246" t="s">
        <v>79</v>
      </c>
      <c r="I614" s="226" t="s">
        <v>628</v>
      </c>
      <c r="J614" s="237"/>
      <c r="K614" s="237"/>
      <c r="L614" s="226" t="s">
        <v>660</v>
      </c>
      <c r="M614" s="226" t="s">
        <v>171</v>
      </c>
      <c r="N614" s="228" t="s">
        <v>34</v>
      </c>
      <c r="O614" s="226" t="s">
        <v>60</v>
      </c>
      <c r="P614" s="226" t="s">
        <v>585</v>
      </c>
      <c r="Q614" s="5" t="s">
        <v>661</v>
      </c>
      <c r="R614" s="18" t="s">
        <v>662</v>
      </c>
      <c r="S614" s="57" t="s">
        <v>81</v>
      </c>
      <c r="T614" s="90">
        <v>1179.67</v>
      </c>
      <c r="U614" s="98" t="s">
        <v>64</v>
      </c>
      <c r="V614" s="90">
        <v>0</v>
      </c>
      <c r="W614" s="339">
        <v>45689</v>
      </c>
      <c r="X614" s="237"/>
      <c r="Y614" s="226" t="s">
        <v>663</v>
      </c>
      <c r="Z614" s="226" t="s">
        <v>184</v>
      </c>
      <c r="AA614" s="226" t="s">
        <v>664</v>
      </c>
      <c r="AB614" s="226" t="s">
        <v>665</v>
      </c>
      <c r="AC614" s="354" t="s">
        <v>682</v>
      </c>
      <c r="AD614" s="13"/>
    </row>
    <row r="615" spans="1:30" ht="36" x14ac:dyDescent="0.25">
      <c r="A615" s="243"/>
      <c r="B615" s="227"/>
      <c r="C615" s="229"/>
      <c r="D615" s="227"/>
      <c r="E615" s="229"/>
      <c r="F615" s="229"/>
      <c r="G615" s="229"/>
      <c r="H615" s="248"/>
      <c r="I615" s="227"/>
      <c r="J615" s="238"/>
      <c r="K615" s="238"/>
      <c r="L615" s="243"/>
      <c r="M615" s="243"/>
      <c r="N615" s="244"/>
      <c r="O615" s="243"/>
      <c r="P615" s="243"/>
      <c r="Q615" s="5" t="s">
        <v>667</v>
      </c>
      <c r="R615" s="18" t="s">
        <v>668</v>
      </c>
      <c r="S615" s="57" t="s">
        <v>81</v>
      </c>
      <c r="T615" s="90">
        <v>1427.4</v>
      </c>
      <c r="U615" s="98" t="s">
        <v>64</v>
      </c>
      <c r="V615" s="90">
        <f>T615-T614</f>
        <v>247.73000000000002</v>
      </c>
      <c r="W615" s="261"/>
      <c r="X615" s="245"/>
      <c r="Y615" s="244"/>
      <c r="Z615" s="243"/>
      <c r="AA615" s="244"/>
      <c r="AB615" s="243"/>
      <c r="AC615" s="354"/>
      <c r="AD615" s="76"/>
    </row>
    <row r="616" spans="1:30" ht="48" x14ac:dyDescent="0.25">
      <c r="A616" s="243"/>
      <c r="B616" s="264" t="s">
        <v>669</v>
      </c>
      <c r="C616" s="228" t="s">
        <v>402</v>
      </c>
      <c r="D616" s="226" t="s">
        <v>670</v>
      </c>
      <c r="E616" s="228" t="s">
        <v>422</v>
      </c>
      <c r="F616" s="228">
        <v>1.72</v>
      </c>
      <c r="G616" s="228"/>
      <c r="H616" s="246" t="s">
        <v>79</v>
      </c>
      <c r="I616" s="226" t="s">
        <v>628</v>
      </c>
      <c r="J616" s="237"/>
      <c r="K616" s="237"/>
      <c r="L616" s="243"/>
      <c r="M616" s="243"/>
      <c r="N616" s="244"/>
      <c r="O616" s="243"/>
      <c r="P616" s="243"/>
      <c r="Q616" s="5" t="s">
        <v>671</v>
      </c>
      <c r="R616" s="18" t="s">
        <v>672</v>
      </c>
      <c r="S616" s="57" t="s">
        <v>81</v>
      </c>
      <c r="T616" s="90">
        <v>995.07</v>
      </c>
      <c r="U616" s="98" t="s">
        <v>64</v>
      </c>
      <c r="V616" s="90">
        <v>0</v>
      </c>
      <c r="W616" s="261"/>
      <c r="X616" s="245"/>
      <c r="Y616" s="244"/>
      <c r="Z616" s="243"/>
      <c r="AA616" s="244"/>
      <c r="AB616" s="243"/>
      <c r="AC616" s="354"/>
      <c r="AD616" s="76"/>
    </row>
    <row r="617" spans="1:30" ht="48" x14ac:dyDescent="0.25">
      <c r="A617" s="243"/>
      <c r="B617" s="275"/>
      <c r="C617" s="229"/>
      <c r="D617" s="227"/>
      <c r="E617" s="229"/>
      <c r="F617" s="229"/>
      <c r="G617" s="229"/>
      <c r="H617" s="248"/>
      <c r="I617" s="227"/>
      <c r="J617" s="238"/>
      <c r="K617" s="238"/>
      <c r="L617" s="243"/>
      <c r="M617" s="243"/>
      <c r="N617" s="244"/>
      <c r="O617" s="243"/>
      <c r="P617" s="243"/>
      <c r="Q617" s="5" t="s">
        <v>673</v>
      </c>
      <c r="R617" s="18" t="s">
        <v>674</v>
      </c>
      <c r="S617" s="57" t="s">
        <v>81</v>
      </c>
      <c r="T617" s="90">
        <v>1204.03</v>
      </c>
      <c r="U617" s="98" t="s">
        <v>64</v>
      </c>
      <c r="V617" s="90">
        <f>T617-T616</f>
        <v>208.95999999999992</v>
      </c>
      <c r="W617" s="261"/>
      <c r="X617" s="245"/>
      <c r="Y617" s="244"/>
      <c r="Z617" s="243"/>
      <c r="AA617" s="244"/>
      <c r="AB617" s="243"/>
      <c r="AC617" s="354"/>
      <c r="AD617" s="76"/>
    </row>
    <row r="618" spans="1:30" ht="53.25" customHeight="1" x14ac:dyDescent="0.25">
      <c r="A618" s="243"/>
      <c r="B618" s="264" t="s">
        <v>635</v>
      </c>
      <c r="C618" s="228" t="s">
        <v>402</v>
      </c>
      <c r="D618" s="226" t="s">
        <v>636</v>
      </c>
      <c r="E618" s="228" t="s">
        <v>422</v>
      </c>
      <c r="F618" s="228">
        <v>1.52</v>
      </c>
      <c r="G618" s="228"/>
      <c r="H618" s="228">
        <v>14</v>
      </c>
      <c r="I618" s="226" t="s">
        <v>675</v>
      </c>
      <c r="J618" s="237"/>
      <c r="K618" s="237"/>
      <c r="L618" s="243"/>
      <c r="M618" s="243"/>
      <c r="N618" s="244"/>
      <c r="O618" s="243"/>
      <c r="P618" s="243"/>
      <c r="Q618" s="5" t="s">
        <v>676</v>
      </c>
      <c r="R618" s="18" t="s">
        <v>677</v>
      </c>
      <c r="S618" s="57" t="s">
        <v>81</v>
      </c>
      <c r="T618" s="90">
        <v>758.95</v>
      </c>
      <c r="U618" s="98" t="s">
        <v>64</v>
      </c>
      <c r="V618" s="90">
        <v>0</v>
      </c>
      <c r="W618" s="261"/>
      <c r="X618" s="245"/>
      <c r="Y618" s="244"/>
      <c r="Z618" s="243"/>
      <c r="AA618" s="244"/>
      <c r="AB618" s="243"/>
      <c r="AC618" s="354"/>
      <c r="AD618" s="76"/>
    </row>
    <row r="619" spans="1:30" ht="53.25" customHeight="1" x14ac:dyDescent="0.25">
      <c r="A619" s="227"/>
      <c r="B619" s="275"/>
      <c r="C619" s="229"/>
      <c r="D619" s="227"/>
      <c r="E619" s="229"/>
      <c r="F619" s="229"/>
      <c r="G619" s="229"/>
      <c r="H619" s="229"/>
      <c r="I619" s="227"/>
      <c r="J619" s="238"/>
      <c r="K619" s="238"/>
      <c r="L619" s="227"/>
      <c r="M619" s="227"/>
      <c r="N619" s="229"/>
      <c r="O619" s="227"/>
      <c r="P619" s="227"/>
      <c r="Q619" s="5" t="s">
        <v>678</v>
      </c>
      <c r="R619" s="18" t="s">
        <v>679</v>
      </c>
      <c r="S619" s="57" t="s">
        <v>81</v>
      </c>
      <c r="T619" s="90">
        <v>918.32</v>
      </c>
      <c r="U619" s="98" t="s">
        <v>64</v>
      </c>
      <c r="V619" s="90">
        <f>T619-T618</f>
        <v>159.37</v>
      </c>
      <c r="W619" s="262"/>
      <c r="X619" s="238"/>
      <c r="Y619" s="229"/>
      <c r="Z619" s="227"/>
      <c r="AA619" s="229"/>
      <c r="AB619" s="227"/>
      <c r="AC619" s="354"/>
      <c r="AD619" s="178"/>
    </row>
    <row r="620" spans="1:30" ht="36" customHeight="1" x14ac:dyDescent="0.25">
      <c r="A620" s="226" t="s">
        <v>400</v>
      </c>
      <c r="B620" s="226" t="s">
        <v>614</v>
      </c>
      <c r="C620" s="228" t="s">
        <v>402</v>
      </c>
      <c r="D620" s="226" t="s">
        <v>615</v>
      </c>
      <c r="E620" s="228" t="s">
        <v>422</v>
      </c>
      <c r="F620" s="228">
        <v>0.31</v>
      </c>
      <c r="G620" s="228"/>
      <c r="H620" s="246" t="s">
        <v>79</v>
      </c>
      <c r="I620" s="226" t="s">
        <v>628</v>
      </c>
      <c r="J620" s="237"/>
      <c r="K620" s="237"/>
      <c r="L620" s="226" t="s">
        <v>660</v>
      </c>
      <c r="M620" s="226" t="s">
        <v>171</v>
      </c>
      <c r="N620" s="228" t="s">
        <v>34</v>
      </c>
      <c r="O620" s="226" t="s">
        <v>60</v>
      </c>
      <c r="P620" s="226" t="s">
        <v>585</v>
      </c>
      <c r="Q620" s="5" t="s">
        <v>661</v>
      </c>
      <c r="R620" s="18" t="s">
        <v>662</v>
      </c>
      <c r="S620" s="315" t="s">
        <v>82</v>
      </c>
      <c r="T620" s="125">
        <v>1224.4000000000001</v>
      </c>
      <c r="U620" s="98" t="s">
        <v>64</v>
      </c>
      <c r="V620" s="90">
        <v>0</v>
      </c>
      <c r="W620" s="339">
        <v>46113</v>
      </c>
      <c r="X620" s="237"/>
      <c r="Y620" s="226" t="s">
        <v>663</v>
      </c>
      <c r="Z620" s="226" t="s">
        <v>184</v>
      </c>
      <c r="AA620" s="226" t="s">
        <v>664</v>
      </c>
      <c r="AB620" s="226" t="s">
        <v>665</v>
      </c>
      <c r="AC620" s="456" t="s">
        <v>683</v>
      </c>
      <c r="AD620" s="13"/>
    </row>
    <row r="621" spans="1:30" ht="36" x14ac:dyDescent="0.25">
      <c r="A621" s="243"/>
      <c r="B621" s="227"/>
      <c r="C621" s="229"/>
      <c r="D621" s="227"/>
      <c r="E621" s="229"/>
      <c r="F621" s="229"/>
      <c r="G621" s="229"/>
      <c r="H621" s="248"/>
      <c r="I621" s="227"/>
      <c r="J621" s="238"/>
      <c r="K621" s="238"/>
      <c r="L621" s="243"/>
      <c r="M621" s="243"/>
      <c r="N621" s="244"/>
      <c r="O621" s="243"/>
      <c r="P621" s="243"/>
      <c r="Q621" s="5" t="s">
        <v>667</v>
      </c>
      <c r="R621" s="18" t="s">
        <v>668</v>
      </c>
      <c r="S621" s="418"/>
      <c r="T621" s="125">
        <v>1481.52</v>
      </c>
      <c r="U621" s="98" t="s">
        <v>64</v>
      </c>
      <c r="V621" s="125">
        <f>T621-T620</f>
        <v>257.11999999999989</v>
      </c>
      <c r="W621" s="261"/>
      <c r="X621" s="245"/>
      <c r="Y621" s="244"/>
      <c r="Z621" s="243"/>
      <c r="AA621" s="244"/>
      <c r="AB621" s="243"/>
      <c r="AC621" s="456"/>
      <c r="AD621" s="76"/>
    </row>
    <row r="622" spans="1:30" ht="48" x14ac:dyDescent="0.25">
      <c r="A622" s="243"/>
      <c r="B622" s="264" t="s">
        <v>669</v>
      </c>
      <c r="C622" s="228" t="s">
        <v>402</v>
      </c>
      <c r="D622" s="226" t="s">
        <v>670</v>
      </c>
      <c r="E622" s="228" t="s">
        <v>422</v>
      </c>
      <c r="F622" s="228">
        <v>1.72</v>
      </c>
      <c r="G622" s="228"/>
      <c r="H622" s="246" t="s">
        <v>79</v>
      </c>
      <c r="I622" s="226" t="s">
        <v>628</v>
      </c>
      <c r="J622" s="237"/>
      <c r="K622" s="237"/>
      <c r="L622" s="243"/>
      <c r="M622" s="243"/>
      <c r="N622" s="244"/>
      <c r="O622" s="243"/>
      <c r="P622" s="243"/>
      <c r="Q622" s="5" t="s">
        <v>671</v>
      </c>
      <c r="R622" s="18" t="s">
        <v>672</v>
      </c>
      <c r="S622" s="418"/>
      <c r="T622" s="125">
        <v>1032.8</v>
      </c>
      <c r="U622" s="98" t="s">
        <v>64</v>
      </c>
      <c r="V622" s="90">
        <v>0</v>
      </c>
      <c r="W622" s="261"/>
      <c r="X622" s="245"/>
      <c r="Y622" s="244"/>
      <c r="Z622" s="243"/>
      <c r="AA622" s="244"/>
      <c r="AB622" s="243"/>
      <c r="AC622" s="456"/>
      <c r="AD622" s="76"/>
    </row>
    <row r="623" spans="1:30" ht="48" x14ac:dyDescent="0.25">
      <c r="A623" s="243"/>
      <c r="B623" s="275"/>
      <c r="C623" s="229"/>
      <c r="D623" s="227"/>
      <c r="E623" s="229"/>
      <c r="F623" s="229"/>
      <c r="G623" s="229"/>
      <c r="H623" s="248"/>
      <c r="I623" s="227"/>
      <c r="J623" s="238"/>
      <c r="K623" s="238"/>
      <c r="L623" s="243"/>
      <c r="M623" s="243"/>
      <c r="N623" s="244"/>
      <c r="O623" s="243"/>
      <c r="P623" s="243"/>
      <c r="Q623" s="5" t="s">
        <v>673</v>
      </c>
      <c r="R623" s="18" t="s">
        <v>674</v>
      </c>
      <c r="S623" s="418"/>
      <c r="T623" s="125">
        <v>1249.69</v>
      </c>
      <c r="U623" s="98" t="s">
        <v>64</v>
      </c>
      <c r="V623" s="125">
        <f>T623-T622</f>
        <v>216.8900000000001</v>
      </c>
      <c r="W623" s="261"/>
      <c r="X623" s="245"/>
      <c r="Y623" s="244"/>
      <c r="Z623" s="243"/>
      <c r="AA623" s="244"/>
      <c r="AB623" s="243"/>
      <c r="AC623" s="456"/>
      <c r="AD623" s="76"/>
    </row>
    <row r="624" spans="1:30" ht="53.25" customHeight="1" x14ac:dyDescent="0.25">
      <c r="A624" s="243"/>
      <c r="B624" s="264" t="s">
        <v>635</v>
      </c>
      <c r="C624" s="228" t="s">
        <v>402</v>
      </c>
      <c r="D624" s="226" t="s">
        <v>636</v>
      </c>
      <c r="E624" s="228" t="s">
        <v>422</v>
      </c>
      <c r="F624" s="228">
        <v>1.52</v>
      </c>
      <c r="G624" s="228"/>
      <c r="H624" s="228">
        <v>14</v>
      </c>
      <c r="I624" s="226" t="s">
        <v>675</v>
      </c>
      <c r="J624" s="237"/>
      <c r="K624" s="237"/>
      <c r="L624" s="243"/>
      <c r="M624" s="243"/>
      <c r="N624" s="244"/>
      <c r="O624" s="243"/>
      <c r="P624" s="243"/>
      <c r="Q624" s="5" t="s">
        <v>676</v>
      </c>
      <c r="R624" s="18" t="s">
        <v>677</v>
      </c>
      <c r="S624" s="418"/>
      <c r="T624" s="90">
        <v>787.72</v>
      </c>
      <c r="U624" s="98" t="s">
        <v>64</v>
      </c>
      <c r="V624" s="90">
        <v>0</v>
      </c>
      <c r="W624" s="261"/>
      <c r="X624" s="245"/>
      <c r="Y624" s="244"/>
      <c r="Z624" s="243"/>
      <c r="AA624" s="244"/>
      <c r="AB624" s="243"/>
      <c r="AC624" s="456"/>
      <c r="AD624" s="76"/>
    </row>
    <row r="625" spans="1:30" ht="53.25" customHeight="1" x14ac:dyDescent="0.25">
      <c r="A625" s="227"/>
      <c r="B625" s="275"/>
      <c r="C625" s="229"/>
      <c r="D625" s="227"/>
      <c r="E625" s="229"/>
      <c r="F625" s="229"/>
      <c r="G625" s="229"/>
      <c r="H625" s="229"/>
      <c r="I625" s="227"/>
      <c r="J625" s="238"/>
      <c r="K625" s="238"/>
      <c r="L625" s="227"/>
      <c r="M625" s="227"/>
      <c r="N625" s="229"/>
      <c r="O625" s="227"/>
      <c r="P625" s="227"/>
      <c r="Q625" s="5" t="s">
        <v>678</v>
      </c>
      <c r="R625" s="18" t="s">
        <v>679</v>
      </c>
      <c r="S625" s="419"/>
      <c r="T625" s="90">
        <v>953.14</v>
      </c>
      <c r="U625" s="98" t="s">
        <v>64</v>
      </c>
      <c r="V625" s="90">
        <f>T625-T624</f>
        <v>165.41999999999996</v>
      </c>
      <c r="W625" s="262"/>
      <c r="X625" s="238"/>
      <c r="Y625" s="229"/>
      <c r="Z625" s="227"/>
      <c r="AA625" s="229"/>
      <c r="AB625" s="227"/>
      <c r="AC625" s="456"/>
      <c r="AD625" s="178"/>
    </row>
    <row r="626" spans="1:30" ht="51.75" customHeight="1" x14ac:dyDescent="0.25">
      <c r="A626" s="237"/>
      <c r="B626" s="226" t="s">
        <v>684</v>
      </c>
      <c r="C626" s="228" t="s">
        <v>202</v>
      </c>
      <c r="D626" s="226" t="s">
        <v>685</v>
      </c>
      <c r="E626" s="18" t="s">
        <v>56</v>
      </c>
      <c r="F626" s="18">
        <v>0.67</v>
      </c>
      <c r="G626" s="237"/>
      <c r="H626" s="226">
        <v>158</v>
      </c>
      <c r="I626" s="226" t="s">
        <v>686</v>
      </c>
      <c r="J626" s="237"/>
      <c r="K626" s="237"/>
      <c r="L626" s="226" t="s">
        <v>687</v>
      </c>
      <c r="M626" s="226" t="s">
        <v>688</v>
      </c>
      <c r="N626" s="228" t="s">
        <v>34</v>
      </c>
      <c r="O626" s="226" t="s">
        <v>60</v>
      </c>
      <c r="P626" s="226" t="s">
        <v>61</v>
      </c>
      <c r="Q626" s="5" t="s">
        <v>689</v>
      </c>
      <c r="R626" s="18" t="s">
        <v>690</v>
      </c>
      <c r="S626" s="246" t="s">
        <v>41</v>
      </c>
      <c r="T626" s="50">
        <v>19.22</v>
      </c>
      <c r="U626" s="50" t="s">
        <v>64</v>
      </c>
      <c r="V626" s="50">
        <v>0</v>
      </c>
      <c r="W626" s="257">
        <v>44958</v>
      </c>
      <c r="X626" s="237"/>
      <c r="Y626" s="226" t="s">
        <v>691</v>
      </c>
      <c r="Z626" s="226" t="s">
        <v>692</v>
      </c>
      <c r="AA626" s="264" t="s">
        <v>693</v>
      </c>
      <c r="AB626" s="235" t="s">
        <v>694</v>
      </c>
      <c r="AC626" s="357" t="s">
        <v>695</v>
      </c>
      <c r="AD626" s="25" t="s">
        <v>96</v>
      </c>
    </row>
    <row r="627" spans="1:30" ht="51.75" customHeight="1" x14ac:dyDescent="0.25">
      <c r="A627" s="245"/>
      <c r="B627" s="243"/>
      <c r="C627" s="244"/>
      <c r="D627" s="243"/>
      <c r="E627" s="228" t="s">
        <v>696</v>
      </c>
      <c r="F627" s="228">
        <v>2.67</v>
      </c>
      <c r="G627" s="245"/>
      <c r="H627" s="243"/>
      <c r="I627" s="243"/>
      <c r="J627" s="245"/>
      <c r="K627" s="245"/>
      <c r="L627" s="243"/>
      <c r="M627" s="243"/>
      <c r="N627" s="244"/>
      <c r="O627" s="243"/>
      <c r="P627" s="243"/>
      <c r="Q627" s="5" t="s">
        <v>697</v>
      </c>
      <c r="R627" s="18" t="s">
        <v>698</v>
      </c>
      <c r="S627" s="247"/>
      <c r="T627" s="89">
        <v>14.1</v>
      </c>
      <c r="U627" s="50" t="s">
        <v>64</v>
      </c>
      <c r="V627" s="50">
        <v>0</v>
      </c>
      <c r="W627" s="243"/>
      <c r="X627" s="245"/>
      <c r="Y627" s="244"/>
      <c r="Z627" s="243"/>
      <c r="AA627" s="245"/>
      <c r="AB627" s="249"/>
      <c r="AC627" s="358"/>
      <c r="AD627" s="170" t="s">
        <v>699</v>
      </c>
    </row>
    <row r="628" spans="1:30" ht="51.75" customHeight="1" x14ac:dyDescent="0.25">
      <c r="A628" s="238"/>
      <c r="B628" s="227"/>
      <c r="C628" s="229"/>
      <c r="D628" s="227"/>
      <c r="E628" s="229"/>
      <c r="F628" s="229"/>
      <c r="G628" s="238"/>
      <c r="H628" s="227"/>
      <c r="I628" s="227"/>
      <c r="J628" s="238"/>
      <c r="K628" s="238"/>
      <c r="L628" s="227"/>
      <c r="M628" s="227"/>
      <c r="N628" s="229"/>
      <c r="O628" s="227"/>
      <c r="P628" s="227"/>
      <c r="Q628" s="5" t="s">
        <v>700</v>
      </c>
      <c r="R628" s="18" t="s">
        <v>701</v>
      </c>
      <c r="S628" s="248"/>
      <c r="T628" s="50">
        <v>10.94</v>
      </c>
      <c r="U628" s="50" t="s">
        <v>64</v>
      </c>
      <c r="V628" s="50">
        <v>0</v>
      </c>
      <c r="W628" s="227"/>
      <c r="X628" s="238"/>
      <c r="Y628" s="229"/>
      <c r="Z628" s="227"/>
      <c r="AA628" s="238"/>
      <c r="AB628" s="236"/>
      <c r="AC628" s="359"/>
      <c r="AD628" s="170" t="s">
        <v>702</v>
      </c>
    </row>
    <row r="629" spans="1:30" ht="45.75" customHeight="1" x14ac:dyDescent="0.25">
      <c r="A629" s="237"/>
      <c r="B629" s="226" t="s">
        <v>684</v>
      </c>
      <c r="C629" s="228" t="s">
        <v>202</v>
      </c>
      <c r="D629" s="226" t="s">
        <v>685</v>
      </c>
      <c r="E629" s="18" t="s">
        <v>56</v>
      </c>
      <c r="F629" s="18">
        <v>0.67</v>
      </c>
      <c r="G629" s="237"/>
      <c r="H629" s="226">
        <v>158</v>
      </c>
      <c r="I629" s="226" t="s">
        <v>686</v>
      </c>
      <c r="J629" s="237"/>
      <c r="K629" s="237"/>
      <c r="L629" s="226" t="s">
        <v>687</v>
      </c>
      <c r="M629" s="226" t="s">
        <v>688</v>
      </c>
      <c r="N629" s="228" t="s">
        <v>34</v>
      </c>
      <c r="O629" s="226" t="s">
        <v>60</v>
      </c>
      <c r="P629" s="226" t="s">
        <v>61</v>
      </c>
      <c r="Q629" s="5" t="s">
        <v>689</v>
      </c>
      <c r="R629" s="18" t="s">
        <v>690</v>
      </c>
      <c r="S629" s="246" t="s">
        <v>79</v>
      </c>
      <c r="T629" s="50">
        <v>21.78</v>
      </c>
      <c r="U629" s="50" t="s">
        <v>64</v>
      </c>
      <c r="V629" s="50">
        <v>0</v>
      </c>
      <c r="W629" s="257">
        <v>45108</v>
      </c>
      <c r="X629" s="237"/>
      <c r="Y629" s="226" t="s">
        <v>691</v>
      </c>
      <c r="Z629" s="226" t="s">
        <v>692</v>
      </c>
      <c r="AA629" s="264" t="s">
        <v>693</v>
      </c>
      <c r="AB629" s="235" t="s">
        <v>694</v>
      </c>
      <c r="AC629" s="357" t="s">
        <v>695</v>
      </c>
      <c r="AD629" s="25" t="s">
        <v>96</v>
      </c>
    </row>
    <row r="630" spans="1:30" ht="45.75" customHeight="1" x14ac:dyDescent="0.25">
      <c r="A630" s="245"/>
      <c r="B630" s="243"/>
      <c r="C630" s="244"/>
      <c r="D630" s="243"/>
      <c r="E630" s="228" t="s">
        <v>696</v>
      </c>
      <c r="F630" s="228">
        <v>2.67</v>
      </c>
      <c r="G630" s="245"/>
      <c r="H630" s="243"/>
      <c r="I630" s="243"/>
      <c r="J630" s="245"/>
      <c r="K630" s="245"/>
      <c r="L630" s="243"/>
      <c r="M630" s="243"/>
      <c r="N630" s="244"/>
      <c r="O630" s="243"/>
      <c r="P630" s="243"/>
      <c r="Q630" s="5" t="s">
        <v>697</v>
      </c>
      <c r="R630" s="18" t="s">
        <v>698</v>
      </c>
      <c r="S630" s="247"/>
      <c r="T630" s="89">
        <v>15.98</v>
      </c>
      <c r="U630" s="50" t="s">
        <v>64</v>
      </c>
      <c r="V630" s="50">
        <v>0</v>
      </c>
      <c r="W630" s="243"/>
      <c r="X630" s="245"/>
      <c r="Y630" s="244"/>
      <c r="Z630" s="243"/>
      <c r="AA630" s="245"/>
      <c r="AB630" s="256"/>
      <c r="AC630" s="358"/>
      <c r="AD630" s="170" t="s">
        <v>699</v>
      </c>
    </row>
    <row r="631" spans="1:30" ht="45.75" customHeight="1" x14ac:dyDescent="0.25">
      <c r="A631" s="238"/>
      <c r="B631" s="227"/>
      <c r="C631" s="229"/>
      <c r="D631" s="227"/>
      <c r="E631" s="229"/>
      <c r="F631" s="229"/>
      <c r="G631" s="238"/>
      <c r="H631" s="227"/>
      <c r="I631" s="227"/>
      <c r="J631" s="238"/>
      <c r="K631" s="238"/>
      <c r="L631" s="227"/>
      <c r="M631" s="227"/>
      <c r="N631" s="229"/>
      <c r="O631" s="227"/>
      <c r="P631" s="227"/>
      <c r="Q631" s="5" t="s">
        <v>700</v>
      </c>
      <c r="R631" s="18" t="s">
        <v>701</v>
      </c>
      <c r="S631" s="248"/>
      <c r="T631" s="50">
        <v>12.39</v>
      </c>
      <c r="U631" s="50" t="s">
        <v>64</v>
      </c>
      <c r="V631" s="50">
        <v>0</v>
      </c>
      <c r="W631" s="227"/>
      <c r="X631" s="238"/>
      <c r="Y631" s="229"/>
      <c r="Z631" s="227"/>
      <c r="AA631" s="238"/>
      <c r="AB631" s="241"/>
      <c r="AC631" s="359"/>
      <c r="AD631" s="170" t="s">
        <v>702</v>
      </c>
    </row>
    <row r="632" spans="1:30" ht="45.75" customHeight="1" x14ac:dyDescent="0.25">
      <c r="A632" s="237"/>
      <c r="B632" s="226" t="s">
        <v>684</v>
      </c>
      <c r="C632" s="228" t="s">
        <v>202</v>
      </c>
      <c r="D632" s="226" t="s">
        <v>685</v>
      </c>
      <c r="E632" s="18" t="s">
        <v>56</v>
      </c>
      <c r="F632" s="18">
        <v>0.67</v>
      </c>
      <c r="G632" s="237"/>
      <c r="H632" s="226">
        <v>158</v>
      </c>
      <c r="I632" s="226" t="s">
        <v>686</v>
      </c>
      <c r="J632" s="237"/>
      <c r="K632" s="237"/>
      <c r="L632" s="226" t="s">
        <v>687</v>
      </c>
      <c r="M632" s="226" t="s">
        <v>688</v>
      </c>
      <c r="N632" s="228" t="s">
        <v>34</v>
      </c>
      <c r="O632" s="226" t="s">
        <v>60</v>
      </c>
      <c r="P632" s="226" t="s">
        <v>61</v>
      </c>
      <c r="Q632" s="5" t="s">
        <v>689</v>
      </c>
      <c r="R632" s="18" t="s">
        <v>690</v>
      </c>
      <c r="S632" s="246" t="s">
        <v>80</v>
      </c>
      <c r="T632" s="50">
        <v>24.52</v>
      </c>
      <c r="U632" s="50" t="s">
        <v>64</v>
      </c>
      <c r="V632" s="50">
        <v>0</v>
      </c>
      <c r="W632" s="257">
        <v>45474</v>
      </c>
      <c r="X632" s="237"/>
      <c r="Y632" s="226" t="s">
        <v>691</v>
      </c>
      <c r="Z632" s="226" t="s">
        <v>692</v>
      </c>
      <c r="AA632" s="264" t="s">
        <v>693</v>
      </c>
      <c r="AB632" s="235" t="s">
        <v>694</v>
      </c>
      <c r="AC632" s="357" t="s">
        <v>695</v>
      </c>
      <c r="AD632" s="25" t="s">
        <v>96</v>
      </c>
    </row>
    <row r="633" spans="1:30" ht="45.75" customHeight="1" x14ac:dyDescent="0.25">
      <c r="A633" s="245"/>
      <c r="B633" s="243"/>
      <c r="C633" s="244"/>
      <c r="D633" s="243"/>
      <c r="E633" s="228" t="s">
        <v>696</v>
      </c>
      <c r="F633" s="228">
        <v>2.67</v>
      </c>
      <c r="G633" s="245"/>
      <c r="H633" s="243"/>
      <c r="I633" s="243"/>
      <c r="J633" s="245"/>
      <c r="K633" s="245"/>
      <c r="L633" s="243"/>
      <c r="M633" s="243"/>
      <c r="N633" s="244"/>
      <c r="O633" s="243"/>
      <c r="P633" s="243"/>
      <c r="Q633" s="5" t="s">
        <v>697</v>
      </c>
      <c r="R633" s="18" t="s">
        <v>698</v>
      </c>
      <c r="S633" s="247"/>
      <c r="T633" s="89">
        <v>17.989999999999998</v>
      </c>
      <c r="U633" s="50" t="s">
        <v>64</v>
      </c>
      <c r="V633" s="50">
        <v>0</v>
      </c>
      <c r="W633" s="243"/>
      <c r="X633" s="245"/>
      <c r="Y633" s="244"/>
      <c r="Z633" s="243"/>
      <c r="AA633" s="245"/>
      <c r="AB633" s="256"/>
      <c r="AC633" s="358"/>
      <c r="AD633" s="170" t="s">
        <v>699</v>
      </c>
    </row>
    <row r="634" spans="1:30" ht="45.75" customHeight="1" x14ac:dyDescent="0.25">
      <c r="A634" s="238"/>
      <c r="B634" s="227"/>
      <c r="C634" s="229"/>
      <c r="D634" s="227"/>
      <c r="E634" s="229"/>
      <c r="F634" s="229"/>
      <c r="G634" s="238"/>
      <c r="H634" s="227"/>
      <c r="I634" s="227"/>
      <c r="J634" s="238"/>
      <c r="K634" s="238"/>
      <c r="L634" s="227"/>
      <c r="M634" s="227"/>
      <c r="N634" s="229"/>
      <c r="O634" s="227"/>
      <c r="P634" s="227"/>
      <c r="Q634" s="5" t="s">
        <v>700</v>
      </c>
      <c r="R634" s="18" t="s">
        <v>701</v>
      </c>
      <c r="S634" s="248"/>
      <c r="T634" s="50">
        <v>13.95</v>
      </c>
      <c r="U634" s="50" t="s">
        <v>64</v>
      </c>
      <c r="V634" s="50">
        <v>0</v>
      </c>
      <c r="W634" s="227"/>
      <c r="X634" s="238"/>
      <c r="Y634" s="229"/>
      <c r="Z634" s="227"/>
      <c r="AA634" s="238"/>
      <c r="AB634" s="241"/>
      <c r="AC634" s="359"/>
      <c r="AD634" s="171" t="s">
        <v>702</v>
      </c>
    </row>
    <row r="635" spans="1:30" ht="45.75" customHeight="1" x14ac:dyDescent="0.25">
      <c r="A635" s="237"/>
      <c r="B635" s="226" t="s">
        <v>684</v>
      </c>
      <c r="C635" s="228" t="s">
        <v>202</v>
      </c>
      <c r="D635" s="226" t="s">
        <v>685</v>
      </c>
      <c r="E635" s="18" t="s">
        <v>56</v>
      </c>
      <c r="F635" s="18">
        <v>0.67</v>
      </c>
      <c r="G635" s="237"/>
      <c r="H635" s="226">
        <v>158</v>
      </c>
      <c r="I635" s="226" t="s">
        <v>686</v>
      </c>
      <c r="J635" s="237"/>
      <c r="K635" s="237"/>
      <c r="L635" s="226" t="s">
        <v>687</v>
      </c>
      <c r="M635" s="226" t="s">
        <v>688</v>
      </c>
      <c r="N635" s="228" t="s">
        <v>34</v>
      </c>
      <c r="O635" s="226" t="s">
        <v>60</v>
      </c>
      <c r="P635" s="226" t="s">
        <v>61</v>
      </c>
      <c r="Q635" s="5" t="s">
        <v>689</v>
      </c>
      <c r="R635" s="18" t="s">
        <v>690</v>
      </c>
      <c r="S635" s="246" t="s">
        <v>81</v>
      </c>
      <c r="T635" s="50">
        <v>27.07</v>
      </c>
      <c r="U635" s="50" t="s">
        <v>64</v>
      </c>
      <c r="V635" s="50">
        <v>0</v>
      </c>
      <c r="W635" s="257">
        <v>45809</v>
      </c>
      <c r="X635" s="237"/>
      <c r="Y635" s="226" t="s">
        <v>691</v>
      </c>
      <c r="Z635" s="226" t="s">
        <v>692</v>
      </c>
      <c r="AA635" s="264" t="s">
        <v>693</v>
      </c>
      <c r="AB635" s="235" t="s">
        <v>694</v>
      </c>
      <c r="AC635" s="357" t="s">
        <v>695</v>
      </c>
      <c r="AD635" s="25" t="s">
        <v>96</v>
      </c>
    </row>
    <row r="636" spans="1:30" ht="45.75" customHeight="1" x14ac:dyDescent="0.25">
      <c r="A636" s="245"/>
      <c r="B636" s="243"/>
      <c r="C636" s="244"/>
      <c r="D636" s="243"/>
      <c r="E636" s="228" t="s">
        <v>696</v>
      </c>
      <c r="F636" s="228">
        <v>2.67</v>
      </c>
      <c r="G636" s="245"/>
      <c r="H636" s="243"/>
      <c r="I636" s="243"/>
      <c r="J636" s="245"/>
      <c r="K636" s="245"/>
      <c r="L636" s="243"/>
      <c r="M636" s="243"/>
      <c r="N636" s="244"/>
      <c r="O636" s="243"/>
      <c r="P636" s="243"/>
      <c r="Q636" s="5" t="s">
        <v>697</v>
      </c>
      <c r="R636" s="18" t="s">
        <v>698</v>
      </c>
      <c r="S636" s="247"/>
      <c r="T636" s="89">
        <v>19.86</v>
      </c>
      <c r="U636" s="50" t="s">
        <v>64</v>
      </c>
      <c r="V636" s="50">
        <v>0</v>
      </c>
      <c r="W636" s="243"/>
      <c r="X636" s="245"/>
      <c r="Y636" s="244"/>
      <c r="Z636" s="243"/>
      <c r="AA636" s="245"/>
      <c r="AB636" s="256"/>
      <c r="AC636" s="358"/>
      <c r="AD636" s="170" t="s">
        <v>699</v>
      </c>
    </row>
    <row r="637" spans="1:30" ht="45.75" customHeight="1" x14ac:dyDescent="0.25">
      <c r="A637" s="238"/>
      <c r="B637" s="227"/>
      <c r="C637" s="229"/>
      <c r="D637" s="227"/>
      <c r="E637" s="229"/>
      <c r="F637" s="229"/>
      <c r="G637" s="238"/>
      <c r="H637" s="227"/>
      <c r="I637" s="227"/>
      <c r="J637" s="238"/>
      <c r="K637" s="238"/>
      <c r="L637" s="227"/>
      <c r="M637" s="227"/>
      <c r="N637" s="229"/>
      <c r="O637" s="227"/>
      <c r="P637" s="227"/>
      <c r="Q637" s="5" t="s">
        <v>700</v>
      </c>
      <c r="R637" s="18" t="s">
        <v>701</v>
      </c>
      <c r="S637" s="248"/>
      <c r="T637" s="50">
        <v>15.4</v>
      </c>
      <c r="U637" s="50" t="s">
        <v>64</v>
      </c>
      <c r="V637" s="50">
        <v>0</v>
      </c>
      <c r="W637" s="227"/>
      <c r="X637" s="238"/>
      <c r="Y637" s="229"/>
      <c r="Z637" s="227"/>
      <c r="AA637" s="238"/>
      <c r="AB637" s="241"/>
      <c r="AC637" s="359"/>
      <c r="AD637" s="171" t="s">
        <v>702</v>
      </c>
    </row>
    <row r="638" spans="1:30" ht="45.75" customHeight="1" x14ac:dyDescent="0.25">
      <c r="A638" s="237"/>
      <c r="B638" s="226" t="s">
        <v>684</v>
      </c>
      <c r="C638" s="228" t="s">
        <v>202</v>
      </c>
      <c r="D638" s="226" t="s">
        <v>685</v>
      </c>
      <c r="E638" s="18" t="s">
        <v>56</v>
      </c>
      <c r="F638" s="18">
        <v>0.67</v>
      </c>
      <c r="G638" s="237"/>
      <c r="H638" s="226">
        <v>158</v>
      </c>
      <c r="I638" s="226" t="s">
        <v>686</v>
      </c>
      <c r="J638" s="237"/>
      <c r="K638" s="237"/>
      <c r="L638" s="226" t="s">
        <v>687</v>
      </c>
      <c r="M638" s="226" t="s">
        <v>688</v>
      </c>
      <c r="N638" s="228" t="s">
        <v>34</v>
      </c>
      <c r="O638" s="226" t="s">
        <v>60</v>
      </c>
      <c r="P638" s="226" t="s">
        <v>61</v>
      </c>
      <c r="Q638" s="5" t="s">
        <v>689</v>
      </c>
      <c r="R638" s="18" t="s">
        <v>690</v>
      </c>
      <c r="S638" s="246" t="s">
        <v>82</v>
      </c>
      <c r="T638" s="50">
        <v>29.37</v>
      </c>
      <c r="U638" s="50" t="s">
        <v>64</v>
      </c>
      <c r="V638" s="50">
        <v>0</v>
      </c>
      <c r="W638" s="257">
        <v>46204</v>
      </c>
      <c r="X638" s="237"/>
      <c r="Y638" s="226" t="s">
        <v>691</v>
      </c>
      <c r="Z638" s="226" t="s">
        <v>692</v>
      </c>
      <c r="AA638" s="264" t="s">
        <v>693</v>
      </c>
      <c r="AB638" s="235" t="s">
        <v>694</v>
      </c>
      <c r="AC638" s="265" t="s">
        <v>695</v>
      </c>
      <c r="AD638" s="25" t="s">
        <v>96</v>
      </c>
    </row>
    <row r="639" spans="1:30" ht="45.75" customHeight="1" x14ac:dyDescent="0.25">
      <c r="A639" s="245"/>
      <c r="B639" s="243"/>
      <c r="C639" s="244"/>
      <c r="D639" s="243"/>
      <c r="E639" s="228" t="s">
        <v>696</v>
      </c>
      <c r="F639" s="228">
        <v>2.67</v>
      </c>
      <c r="G639" s="245"/>
      <c r="H639" s="243"/>
      <c r="I639" s="243"/>
      <c r="J639" s="245"/>
      <c r="K639" s="245"/>
      <c r="L639" s="243"/>
      <c r="M639" s="243"/>
      <c r="N639" s="244"/>
      <c r="O639" s="243"/>
      <c r="P639" s="243"/>
      <c r="Q639" s="5" t="s">
        <v>697</v>
      </c>
      <c r="R639" s="18" t="s">
        <v>698</v>
      </c>
      <c r="S639" s="247"/>
      <c r="T639" s="89">
        <v>21.55</v>
      </c>
      <c r="U639" s="50" t="s">
        <v>64</v>
      </c>
      <c r="V639" s="50">
        <v>0</v>
      </c>
      <c r="W639" s="243"/>
      <c r="X639" s="245"/>
      <c r="Y639" s="244"/>
      <c r="Z639" s="243"/>
      <c r="AA639" s="245"/>
      <c r="AB639" s="256"/>
      <c r="AC639" s="266"/>
      <c r="AD639" s="170" t="s">
        <v>699</v>
      </c>
    </row>
    <row r="640" spans="1:30" ht="45.75" customHeight="1" x14ac:dyDescent="0.25">
      <c r="A640" s="238"/>
      <c r="B640" s="227"/>
      <c r="C640" s="229"/>
      <c r="D640" s="227"/>
      <c r="E640" s="229"/>
      <c r="F640" s="229"/>
      <c r="G640" s="238"/>
      <c r="H640" s="227"/>
      <c r="I640" s="227"/>
      <c r="J640" s="238"/>
      <c r="K640" s="238"/>
      <c r="L640" s="227"/>
      <c r="M640" s="227"/>
      <c r="N640" s="229"/>
      <c r="O640" s="227"/>
      <c r="P640" s="227"/>
      <c r="Q640" s="5" t="s">
        <v>700</v>
      </c>
      <c r="R640" s="18" t="s">
        <v>701</v>
      </c>
      <c r="S640" s="248"/>
      <c r="T640" s="50">
        <v>16.71</v>
      </c>
      <c r="U640" s="50" t="s">
        <v>64</v>
      </c>
      <c r="V640" s="50">
        <v>0</v>
      </c>
      <c r="W640" s="227"/>
      <c r="X640" s="238"/>
      <c r="Y640" s="229"/>
      <c r="Z640" s="227"/>
      <c r="AA640" s="238"/>
      <c r="AB640" s="241"/>
      <c r="AC640" s="267"/>
      <c r="AD640" s="171" t="s">
        <v>702</v>
      </c>
    </row>
    <row r="641" spans="1:30" ht="52.5" customHeight="1" x14ac:dyDescent="0.25">
      <c r="A641" s="226" t="s">
        <v>703</v>
      </c>
      <c r="B641" s="226" t="s">
        <v>704</v>
      </c>
      <c r="C641" s="228" t="s">
        <v>74</v>
      </c>
      <c r="D641" s="226" t="s">
        <v>133</v>
      </c>
      <c r="E641" s="226" t="s">
        <v>34</v>
      </c>
      <c r="F641" s="226" t="s">
        <v>34</v>
      </c>
      <c r="G641" s="237"/>
      <c r="H641" s="228" t="s">
        <v>34</v>
      </c>
      <c r="I641" s="228" t="s">
        <v>34</v>
      </c>
      <c r="J641" s="237"/>
      <c r="K641" s="237"/>
      <c r="L641" s="226" t="s">
        <v>705</v>
      </c>
      <c r="M641" s="226" t="s">
        <v>706</v>
      </c>
      <c r="N641" s="226" t="s">
        <v>34</v>
      </c>
      <c r="O641" s="226" t="s">
        <v>60</v>
      </c>
      <c r="P641" s="226" t="s">
        <v>74</v>
      </c>
      <c r="Q641" s="67" t="s">
        <v>707</v>
      </c>
      <c r="R641" s="18" t="s">
        <v>708</v>
      </c>
      <c r="S641" s="56" t="s">
        <v>41</v>
      </c>
      <c r="T641" s="87">
        <v>14711.81</v>
      </c>
      <c r="U641" s="50" t="s">
        <v>64</v>
      </c>
      <c r="V641" s="50">
        <v>0</v>
      </c>
      <c r="W641" s="257">
        <v>44972</v>
      </c>
      <c r="X641" s="264"/>
      <c r="Y641" s="226" t="s">
        <v>709</v>
      </c>
      <c r="Z641" s="226" t="s">
        <v>710</v>
      </c>
      <c r="AA641" s="226" t="s">
        <v>711</v>
      </c>
      <c r="AB641" s="235" t="s">
        <v>712</v>
      </c>
      <c r="AC641" s="276" t="s">
        <v>713</v>
      </c>
      <c r="AD641" s="152"/>
    </row>
    <row r="642" spans="1:30" ht="52.5" customHeight="1" x14ac:dyDescent="0.25">
      <c r="A642" s="243"/>
      <c r="B642" s="243"/>
      <c r="C642" s="244"/>
      <c r="D642" s="243"/>
      <c r="E642" s="243"/>
      <c r="F642" s="243"/>
      <c r="G642" s="245"/>
      <c r="H642" s="244"/>
      <c r="I642" s="244"/>
      <c r="J642" s="245"/>
      <c r="K642" s="245"/>
      <c r="L642" s="243"/>
      <c r="M642" s="243"/>
      <c r="N642" s="243"/>
      <c r="O642" s="243"/>
      <c r="P642" s="243"/>
      <c r="Q642" s="67" t="s">
        <v>714</v>
      </c>
      <c r="R642" s="18" t="s">
        <v>715</v>
      </c>
      <c r="S642" s="56" t="s">
        <v>41</v>
      </c>
      <c r="T642" s="87">
        <v>17801.29</v>
      </c>
      <c r="U642" s="50" t="s">
        <v>64</v>
      </c>
      <c r="V642" s="87">
        <v>3089.4800000000014</v>
      </c>
      <c r="W642" s="243"/>
      <c r="X642" s="423"/>
      <c r="Y642" s="243"/>
      <c r="Z642" s="243"/>
      <c r="AA642" s="244"/>
      <c r="AB642" s="256"/>
      <c r="AC642" s="277"/>
      <c r="AD642" s="40"/>
    </row>
    <row r="643" spans="1:30" ht="52.5" customHeight="1" x14ac:dyDescent="0.25">
      <c r="A643" s="243"/>
      <c r="B643" s="243"/>
      <c r="C643" s="244"/>
      <c r="D643" s="243"/>
      <c r="E643" s="243"/>
      <c r="F643" s="243"/>
      <c r="G643" s="245"/>
      <c r="H643" s="244"/>
      <c r="I643" s="244"/>
      <c r="J643" s="245"/>
      <c r="K643" s="245"/>
      <c r="L643" s="243"/>
      <c r="M643" s="243"/>
      <c r="N643" s="243"/>
      <c r="O643" s="243"/>
      <c r="P643" s="243"/>
      <c r="Q643" s="17" t="s">
        <v>716</v>
      </c>
      <c r="R643" s="18" t="s">
        <v>717</v>
      </c>
      <c r="S643" s="56" t="s">
        <v>41</v>
      </c>
      <c r="T643" s="87">
        <v>13185.74</v>
      </c>
      <c r="U643" s="50" t="s">
        <v>64</v>
      </c>
      <c r="V643" s="50">
        <v>0</v>
      </c>
      <c r="W643" s="243"/>
      <c r="X643" s="423"/>
      <c r="Y643" s="243"/>
      <c r="Z643" s="243"/>
      <c r="AA643" s="244"/>
      <c r="AB643" s="256"/>
      <c r="AC643" s="277"/>
      <c r="AD643" s="40"/>
    </row>
    <row r="644" spans="1:30" ht="52.5" customHeight="1" x14ac:dyDescent="0.25">
      <c r="A644" s="227"/>
      <c r="B644" s="227"/>
      <c r="C644" s="229"/>
      <c r="D644" s="227"/>
      <c r="E644" s="227"/>
      <c r="F644" s="227"/>
      <c r="G644" s="238"/>
      <c r="H644" s="229"/>
      <c r="I644" s="229"/>
      <c r="J644" s="238"/>
      <c r="K644" s="238"/>
      <c r="L644" s="227"/>
      <c r="M644" s="227"/>
      <c r="N644" s="227"/>
      <c r="O644" s="227"/>
      <c r="P644" s="227"/>
      <c r="Q644" s="17" t="s">
        <v>718</v>
      </c>
      <c r="R644" s="53" t="s">
        <v>719</v>
      </c>
      <c r="S644" s="56" t="s">
        <v>41</v>
      </c>
      <c r="T644" s="87">
        <v>15954.75</v>
      </c>
      <c r="U644" s="50" t="s">
        <v>64</v>
      </c>
      <c r="V644" s="87">
        <v>2769.01</v>
      </c>
      <c r="W644" s="227"/>
      <c r="X644" s="275"/>
      <c r="Y644" s="227"/>
      <c r="Z644" s="227"/>
      <c r="AA644" s="229"/>
      <c r="AB644" s="241"/>
      <c r="AC644" s="278"/>
      <c r="AD644" s="40"/>
    </row>
    <row r="645" spans="1:30" ht="52.5" customHeight="1" x14ac:dyDescent="0.25">
      <c r="A645" s="226" t="s">
        <v>703</v>
      </c>
      <c r="B645" s="226" t="s">
        <v>704</v>
      </c>
      <c r="C645" s="228" t="s">
        <v>74</v>
      </c>
      <c r="D645" s="226" t="s">
        <v>133</v>
      </c>
      <c r="E645" s="226" t="s">
        <v>34</v>
      </c>
      <c r="F645" s="226" t="s">
        <v>34</v>
      </c>
      <c r="G645" s="237"/>
      <c r="H645" s="228" t="s">
        <v>34</v>
      </c>
      <c r="I645" s="228" t="s">
        <v>34</v>
      </c>
      <c r="J645" s="237"/>
      <c r="K645" s="237"/>
      <c r="L645" s="226" t="s">
        <v>705</v>
      </c>
      <c r="M645" s="226" t="s">
        <v>706</v>
      </c>
      <c r="N645" s="226" t="s">
        <v>34</v>
      </c>
      <c r="O645" s="226" t="s">
        <v>60</v>
      </c>
      <c r="P645" s="226" t="s">
        <v>74</v>
      </c>
      <c r="Q645" s="67" t="s">
        <v>707</v>
      </c>
      <c r="R645" s="18" t="s">
        <v>708</v>
      </c>
      <c r="S645" s="128" t="s">
        <v>79</v>
      </c>
      <c r="T645" s="125">
        <v>17354.5</v>
      </c>
      <c r="U645" s="90" t="s">
        <v>64</v>
      </c>
      <c r="V645" s="90">
        <v>0</v>
      </c>
      <c r="W645" s="339">
        <v>45352</v>
      </c>
      <c r="X645" s="264"/>
      <c r="Y645" s="226" t="s">
        <v>709</v>
      </c>
      <c r="Z645" s="226" t="s">
        <v>710</v>
      </c>
      <c r="AA645" s="226" t="s">
        <v>711</v>
      </c>
      <c r="AB645" s="264" t="s">
        <v>712</v>
      </c>
      <c r="AC645" s="276" t="s">
        <v>713</v>
      </c>
      <c r="AD645" s="40"/>
    </row>
    <row r="646" spans="1:30" ht="52.5" customHeight="1" x14ac:dyDescent="0.25">
      <c r="A646" s="243"/>
      <c r="B646" s="243"/>
      <c r="C646" s="244"/>
      <c r="D646" s="243"/>
      <c r="E646" s="243"/>
      <c r="F646" s="243"/>
      <c r="G646" s="245"/>
      <c r="H646" s="244"/>
      <c r="I646" s="244"/>
      <c r="J646" s="245"/>
      <c r="K646" s="245"/>
      <c r="L646" s="243"/>
      <c r="M646" s="243"/>
      <c r="N646" s="243"/>
      <c r="O646" s="243"/>
      <c r="P646" s="243"/>
      <c r="Q646" s="67" t="s">
        <v>714</v>
      </c>
      <c r="R646" s="18" t="s">
        <v>715</v>
      </c>
      <c r="S646" s="128" t="s">
        <v>79</v>
      </c>
      <c r="T646" s="125">
        <v>20998.98</v>
      </c>
      <c r="U646" s="90" t="s">
        <v>64</v>
      </c>
      <c r="V646" s="125">
        <f>T646-T645</f>
        <v>3644.4799999999996</v>
      </c>
      <c r="W646" s="261"/>
      <c r="X646" s="423"/>
      <c r="Y646" s="243"/>
      <c r="Z646" s="243"/>
      <c r="AA646" s="244"/>
      <c r="AB646" s="245"/>
      <c r="AC646" s="277"/>
      <c r="AD646" s="40"/>
    </row>
    <row r="647" spans="1:30" ht="52.5" customHeight="1" x14ac:dyDescent="0.25">
      <c r="A647" s="243"/>
      <c r="B647" s="243"/>
      <c r="C647" s="244"/>
      <c r="D647" s="243"/>
      <c r="E647" s="243"/>
      <c r="F647" s="243"/>
      <c r="G647" s="245"/>
      <c r="H647" s="244"/>
      <c r="I647" s="244"/>
      <c r="J647" s="245"/>
      <c r="K647" s="245"/>
      <c r="L647" s="243"/>
      <c r="M647" s="243"/>
      <c r="N647" s="243"/>
      <c r="O647" s="243"/>
      <c r="P647" s="243"/>
      <c r="Q647" s="17" t="s">
        <v>716</v>
      </c>
      <c r="R647" s="18" t="s">
        <v>717</v>
      </c>
      <c r="S647" s="128" t="s">
        <v>79</v>
      </c>
      <c r="T647" s="125">
        <v>15554.33</v>
      </c>
      <c r="U647" s="90" t="s">
        <v>64</v>
      </c>
      <c r="V647" s="90">
        <v>0</v>
      </c>
      <c r="W647" s="261"/>
      <c r="X647" s="423"/>
      <c r="Y647" s="243"/>
      <c r="Z647" s="243"/>
      <c r="AA647" s="244"/>
      <c r="AB647" s="245"/>
      <c r="AC647" s="277"/>
      <c r="AD647" s="40"/>
    </row>
    <row r="648" spans="1:30" ht="52.5" customHeight="1" x14ac:dyDescent="0.25">
      <c r="A648" s="227"/>
      <c r="B648" s="227"/>
      <c r="C648" s="229"/>
      <c r="D648" s="227"/>
      <c r="E648" s="227"/>
      <c r="F648" s="227"/>
      <c r="G648" s="238"/>
      <c r="H648" s="229"/>
      <c r="I648" s="229"/>
      <c r="J648" s="238"/>
      <c r="K648" s="238"/>
      <c r="L648" s="227"/>
      <c r="M648" s="227"/>
      <c r="N648" s="227"/>
      <c r="O648" s="227"/>
      <c r="P648" s="227"/>
      <c r="Q648" s="17" t="s">
        <v>718</v>
      </c>
      <c r="R648" s="53" t="s">
        <v>719</v>
      </c>
      <c r="S648" s="128" t="s">
        <v>79</v>
      </c>
      <c r="T648" s="125">
        <v>18820.740000000002</v>
      </c>
      <c r="U648" s="90" t="s">
        <v>64</v>
      </c>
      <c r="V648" s="125">
        <f>T648-T647</f>
        <v>3266.4100000000017</v>
      </c>
      <c r="W648" s="262"/>
      <c r="X648" s="275"/>
      <c r="Y648" s="227"/>
      <c r="Z648" s="227"/>
      <c r="AA648" s="229"/>
      <c r="AB648" s="238"/>
      <c r="AC648" s="278"/>
      <c r="AD648" s="40"/>
    </row>
    <row r="649" spans="1:30" ht="52.5" customHeight="1" x14ac:dyDescent="0.25">
      <c r="A649" s="226" t="s">
        <v>703</v>
      </c>
      <c r="B649" s="226" t="s">
        <v>704</v>
      </c>
      <c r="C649" s="228" t="s">
        <v>74</v>
      </c>
      <c r="D649" s="226" t="s">
        <v>133</v>
      </c>
      <c r="E649" s="226" t="s">
        <v>34</v>
      </c>
      <c r="F649" s="226" t="s">
        <v>34</v>
      </c>
      <c r="G649" s="237"/>
      <c r="H649" s="228" t="s">
        <v>34</v>
      </c>
      <c r="I649" s="228" t="s">
        <v>34</v>
      </c>
      <c r="J649" s="237"/>
      <c r="K649" s="237"/>
      <c r="L649" s="226" t="s">
        <v>705</v>
      </c>
      <c r="M649" s="226" t="s">
        <v>706</v>
      </c>
      <c r="N649" s="226" t="s">
        <v>34</v>
      </c>
      <c r="O649" s="226" t="s">
        <v>60</v>
      </c>
      <c r="P649" s="226" t="s">
        <v>74</v>
      </c>
      <c r="Q649" s="67" t="s">
        <v>707</v>
      </c>
      <c r="R649" s="18" t="s">
        <v>708</v>
      </c>
      <c r="S649" s="128" t="s">
        <v>80</v>
      </c>
      <c r="T649" s="125">
        <v>17996.099999999999</v>
      </c>
      <c r="U649" s="90" t="s">
        <v>64</v>
      </c>
      <c r="V649" s="90">
        <v>0</v>
      </c>
      <c r="W649" s="339">
        <v>45689</v>
      </c>
      <c r="X649" s="264"/>
      <c r="Y649" s="226" t="s">
        <v>709</v>
      </c>
      <c r="Z649" s="226" t="s">
        <v>710</v>
      </c>
      <c r="AA649" s="226" t="s">
        <v>711</v>
      </c>
      <c r="AB649" s="264" t="s">
        <v>712</v>
      </c>
      <c r="AC649" s="276" t="s">
        <v>713</v>
      </c>
      <c r="AD649" s="40"/>
    </row>
    <row r="650" spans="1:30" ht="52.5" customHeight="1" x14ac:dyDescent="0.25">
      <c r="A650" s="243"/>
      <c r="B650" s="243"/>
      <c r="C650" s="244"/>
      <c r="D650" s="243"/>
      <c r="E650" s="243"/>
      <c r="F650" s="243"/>
      <c r="G650" s="245"/>
      <c r="H650" s="244"/>
      <c r="I650" s="244"/>
      <c r="J650" s="245"/>
      <c r="K650" s="245"/>
      <c r="L650" s="243"/>
      <c r="M650" s="243"/>
      <c r="N650" s="243"/>
      <c r="O650" s="243"/>
      <c r="P650" s="243"/>
      <c r="Q650" s="67" t="s">
        <v>714</v>
      </c>
      <c r="R650" s="18" t="s">
        <v>715</v>
      </c>
      <c r="S650" s="128" t="s">
        <v>80</v>
      </c>
      <c r="T650" s="125">
        <v>21775.279999999999</v>
      </c>
      <c r="U650" s="90" t="s">
        <v>64</v>
      </c>
      <c r="V650" s="125">
        <f>T650-T649</f>
        <v>3779.1800000000003</v>
      </c>
      <c r="W650" s="261"/>
      <c r="X650" s="423"/>
      <c r="Y650" s="243"/>
      <c r="Z650" s="243"/>
      <c r="AA650" s="244"/>
      <c r="AB650" s="245"/>
      <c r="AC650" s="277"/>
      <c r="AD650" s="40"/>
    </row>
    <row r="651" spans="1:30" ht="52.5" customHeight="1" x14ac:dyDescent="0.25">
      <c r="A651" s="243"/>
      <c r="B651" s="243"/>
      <c r="C651" s="244"/>
      <c r="D651" s="243"/>
      <c r="E651" s="243"/>
      <c r="F651" s="243"/>
      <c r="G651" s="245"/>
      <c r="H651" s="244"/>
      <c r="I651" s="244"/>
      <c r="J651" s="245"/>
      <c r="K651" s="245"/>
      <c r="L651" s="243"/>
      <c r="M651" s="243"/>
      <c r="N651" s="243"/>
      <c r="O651" s="243"/>
      <c r="P651" s="243"/>
      <c r="Q651" s="17" t="s">
        <v>716</v>
      </c>
      <c r="R651" s="18" t="s">
        <v>717</v>
      </c>
      <c r="S651" s="128" t="s">
        <v>80</v>
      </c>
      <c r="T651" s="125">
        <v>16129.35</v>
      </c>
      <c r="U651" s="90" t="s">
        <v>64</v>
      </c>
      <c r="V651" s="90">
        <v>0</v>
      </c>
      <c r="W651" s="261"/>
      <c r="X651" s="423"/>
      <c r="Y651" s="243"/>
      <c r="Z651" s="243"/>
      <c r="AA651" s="244"/>
      <c r="AB651" s="245"/>
      <c r="AC651" s="277"/>
      <c r="AD651" s="40"/>
    </row>
    <row r="652" spans="1:30" ht="52.5" customHeight="1" x14ac:dyDescent="0.25">
      <c r="A652" s="227"/>
      <c r="B652" s="227"/>
      <c r="C652" s="229"/>
      <c r="D652" s="227"/>
      <c r="E652" s="227"/>
      <c r="F652" s="227"/>
      <c r="G652" s="238"/>
      <c r="H652" s="229"/>
      <c r="I652" s="229"/>
      <c r="J652" s="238"/>
      <c r="K652" s="238"/>
      <c r="L652" s="227"/>
      <c r="M652" s="227"/>
      <c r="N652" s="227"/>
      <c r="O652" s="227"/>
      <c r="P652" s="227"/>
      <c r="Q652" s="17" t="s">
        <v>718</v>
      </c>
      <c r="R652" s="53" t="s">
        <v>719</v>
      </c>
      <c r="S652" s="128" t="s">
        <v>80</v>
      </c>
      <c r="T652" s="125">
        <v>19516.509999999998</v>
      </c>
      <c r="U652" s="90" t="s">
        <v>64</v>
      </c>
      <c r="V652" s="125">
        <f>T652-T651</f>
        <v>3387.159999999998</v>
      </c>
      <c r="W652" s="262"/>
      <c r="X652" s="275"/>
      <c r="Y652" s="227"/>
      <c r="Z652" s="227"/>
      <c r="AA652" s="229"/>
      <c r="AB652" s="238"/>
      <c r="AC652" s="278"/>
      <c r="AD652" s="40"/>
    </row>
    <row r="653" spans="1:30" ht="52.5" customHeight="1" x14ac:dyDescent="0.25">
      <c r="A653" s="226" t="s">
        <v>703</v>
      </c>
      <c r="B653" s="226" t="s">
        <v>704</v>
      </c>
      <c r="C653" s="228" t="s">
        <v>74</v>
      </c>
      <c r="D653" s="226" t="s">
        <v>133</v>
      </c>
      <c r="E653" s="226" t="s">
        <v>34</v>
      </c>
      <c r="F653" s="226" t="s">
        <v>34</v>
      </c>
      <c r="G653" s="237"/>
      <c r="H653" s="228" t="s">
        <v>34</v>
      </c>
      <c r="I653" s="228" t="s">
        <v>34</v>
      </c>
      <c r="J653" s="237"/>
      <c r="K653" s="237"/>
      <c r="L653" s="226" t="s">
        <v>705</v>
      </c>
      <c r="M653" s="226" t="s">
        <v>706</v>
      </c>
      <c r="N653" s="226" t="s">
        <v>34</v>
      </c>
      <c r="O653" s="226" t="s">
        <v>60</v>
      </c>
      <c r="P653" s="226" t="s">
        <v>74</v>
      </c>
      <c r="Q653" s="67" t="s">
        <v>707</v>
      </c>
      <c r="R653" s="18" t="s">
        <v>708</v>
      </c>
      <c r="S653" s="128" t="s">
        <v>81</v>
      </c>
      <c r="T653" s="125">
        <v>17473.27</v>
      </c>
      <c r="U653" s="90" t="s">
        <v>64</v>
      </c>
      <c r="V653" s="90">
        <v>0</v>
      </c>
      <c r="W653" s="339">
        <v>46113</v>
      </c>
      <c r="X653" s="264"/>
      <c r="Y653" s="226" t="s">
        <v>709</v>
      </c>
      <c r="Z653" s="226" t="s">
        <v>710</v>
      </c>
      <c r="AA653" s="226" t="s">
        <v>711</v>
      </c>
      <c r="AB653" s="264" t="s">
        <v>712</v>
      </c>
      <c r="AC653" s="327" t="s">
        <v>713</v>
      </c>
      <c r="AD653" s="40"/>
    </row>
    <row r="654" spans="1:30" ht="52.5" customHeight="1" x14ac:dyDescent="0.25">
      <c r="A654" s="243"/>
      <c r="B654" s="243"/>
      <c r="C654" s="244"/>
      <c r="D654" s="243"/>
      <c r="E654" s="243"/>
      <c r="F654" s="243"/>
      <c r="G654" s="245"/>
      <c r="H654" s="244"/>
      <c r="I654" s="244"/>
      <c r="J654" s="245"/>
      <c r="K654" s="245"/>
      <c r="L654" s="243"/>
      <c r="M654" s="243"/>
      <c r="N654" s="243"/>
      <c r="O654" s="243"/>
      <c r="P654" s="243"/>
      <c r="Q654" s="67" t="s">
        <v>714</v>
      </c>
      <c r="R654" s="18" t="s">
        <v>715</v>
      </c>
      <c r="S654" s="128" t="s">
        <v>81</v>
      </c>
      <c r="T654" s="125">
        <v>21142.66</v>
      </c>
      <c r="U654" s="90" t="s">
        <v>64</v>
      </c>
      <c r="V654" s="125">
        <f>T654-T653</f>
        <v>3669.3899999999994</v>
      </c>
      <c r="W654" s="261"/>
      <c r="X654" s="423"/>
      <c r="Y654" s="243"/>
      <c r="Z654" s="243"/>
      <c r="AA654" s="244"/>
      <c r="AB654" s="245"/>
      <c r="AC654" s="328"/>
      <c r="AD654" s="40"/>
    </row>
    <row r="655" spans="1:30" ht="52.5" customHeight="1" x14ac:dyDescent="0.25">
      <c r="A655" s="243"/>
      <c r="B655" s="243"/>
      <c r="C655" s="244"/>
      <c r="D655" s="243"/>
      <c r="E655" s="243"/>
      <c r="F655" s="243"/>
      <c r="G655" s="245"/>
      <c r="H655" s="244"/>
      <c r="I655" s="244"/>
      <c r="J655" s="245"/>
      <c r="K655" s="245"/>
      <c r="L655" s="243"/>
      <c r="M655" s="243"/>
      <c r="N655" s="243"/>
      <c r="O655" s="243"/>
      <c r="P655" s="243"/>
      <c r="Q655" s="17" t="s">
        <v>716</v>
      </c>
      <c r="R655" s="18" t="s">
        <v>717</v>
      </c>
      <c r="S655" s="128" t="s">
        <v>81</v>
      </c>
      <c r="T655" s="125">
        <v>15660.75</v>
      </c>
      <c r="U655" s="90" t="s">
        <v>64</v>
      </c>
      <c r="V655" s="90">
        <v>0</v>
      </c>
      <c r="W655" s="261"/>
      <c r="X655" s="423"/>
      <c r="Y655" s="243"/>
      <c r="Z655" s="243"/>
      <c r="AA655" s="244"/>
      <c r="AB655" s="245"/>
      <c r="AC655" s="328"/>
      <c r="AD655" s="40"/>
    </row>
    <row r="656" spans="1:30" ht="52.5" customHeight="1" x14ac:dyDescent="0.25">
      <c r="A656" s="227"/>
      <c r="B656" s="227"/>
      <c r="C656" s="229"/>
      <c r="D656" s="227"/>
      <c r="E656" s="227"/>
      <c r="F656" s="227"/>
      <c r="G656" s="238"/>
      <c r="H656" s="229"/>
      <c r="I656" s="229"/>
      <c r="J656" s="238"/>
      <c r="K656" s="238"/>
      <c r="L656" s="227"/>
      <c r="M656" s="227"/>
      <c r="N656" s="227"/>
      <c r="O656" s="227"/>
      <c r="P656" s="227"/>
      <c r="Q656" s="17" t="s">
        <v>718</v>
      </c>
      <c r="R656" s="18" t="s">
        <v>719</v>
      </c>
      <c r="S656" s="128" t="s">
        <v>81</v>
      </c>
      <c r="T656" s="125">
        <v>18949.509999999998</v>
      </c>
      <c r="U656" s="90" t="s">
        <v>64</v>
      </c>
      <c r="V656" s="125">
        <f>T656-T655</f>
        <v>3288.7599999999984</v>
      </c>
      <c r="W656" s="262"/>
      <c r="X656" s="275"/>
      <c r="Y656" s="227"/>
      <c r="Z656" s="227"/>
      <c r="AA656" s="229"/>
      <c r="AB656" s="238"/>
      <c r="AC656" s="329"/>
      <c r="AD656" s="40"/>
    </row>
    <row r="657" spans="1:30" ht="41.25" customHeight="1" x14ac:dyDescent="0.25">
      <c r="A657" s="226" t="s">
        <v>703</v>
      </c>
      <c r="B657" s="226" t="s">
        <v>704</v>
      </c>
      <c r="C657" s="228" t="s">
        <v>74</v>
      </c>
      <c r="D657" s="226" t="s">
        <v>720</v>
      </c>
      <c r="E657" s="228" t="s">
        <v>34</v>
      </c>
      <c r="F657" s="228" t="s">
        <v>34</v>
      </c>
      <c r="G657" s="237"/>
      <c r="H657" s="228" t="s">
        <v>34</v>
      </c>
      <c r="I657" s="228" t="s">
        <v>34</v>
      </c>
      <c r="J657" s="237"/>
      <c r="K657" s="237"/>
      <c r="L657" s="226" t="s">
        <v>721</v>
      </c>
      <c r="M657" s="228" t="s">
        <v>722</v>
      </c>
      <c r="N657" s="228" t="s">
        <v>34</v>
      </c>
      <c r="O657" s="226" t="s">
        <v>60</v>
      </c>
      <c r="P657" s="226" t="s">
        <v>74</v>
      </c>
      <c r="Q657" s="67" t="s">
        <v>723</v>
      </c>
      <c r="R657" s="18" t="s">
        <v>724</v>
      </c>
      <c r="S657" s="56" t="s">
        <v>41</v>
      </c>
      <c r="T657" s="50">
        <v>744.23</v>
      </c>
      <c r="U657" s="50" t="s">
        <v>64</v>
      </c>
      <c r="V657" s="50">
        <v>0</v>
      </c>
      <c r="W657" s="322">
        <v>44972</v>
      </c>
      <c r="X657" s="237"/>
      <c r="Y657" s="226" t="s">
        <v>725</v>
      </c>
      <c r="Z657" s="226" t="s">
        <v>726</v>
      </c>
      <c r="AA657" s="226" t="s">
        <v>727</v>
      </c>
      <c r="AB657" s="230" t="s">
        <v>177</v>
      </c>
      <c r="AC657" s="276" t="s">
        <v>728</v>
      </c>
      <c r="AD657" s="40"/>
    </row>
    <row r="658" spans="1:30" ht="41.25" customHeight="1" x14ac:dyDescent="0.25">
      <c r="A658" s="243"/>
      <c r="B658" s="243"/>
      <c r="C658" s="244"/>
      <c r="D658" s="243"/>
      <c r="E658" s="244"/>
      <c r="F658" s="244"/>
      <c r="G658" s="245"/>
      <c r="H658" s="244"/>
      <c r="I658" s="244"/>
      <c r="J658" s="245"/>
      <c r="K658" s="245"/>
      <c r="L658" s="243"/>
      <c r="M658" s="244"/>
      <c r="N658" s="244"/>
      <c r="O658" s="243"/>
      <c r="P658" s="243"/>
      <c r="Q658" s="67" t="s">
        <v>729</v>
      </c>
      <c r="R658" s="18" t="s">
        <v>730</v>
      </c>
      <c r="S658" s="56" t="s">
        <v>41</v>
      </c>
      <c r="T658" s="50">
        <v>900.52</v>
      </c>
      <c r="U658" s="50" t="s">
        <v>64</v>
      </c>
      <c r="V658" s="50">
        <v>156.28999999999996</v>
      </c>
      <c r="W658" s="234"/>
      <c r="X658" s="245"/>
      <c r="Y658" s="243"/>
      <c r="Z658" s="243"/>
      <c r="AA658" s="243"/>
      <c r="AB658" s="338"/>
      <c r="AC658" s="277"/>
      <c r="AD658" s="40"/>
    </row>
    <row r="659" spans="1:30" ht="41.25" customHeight="1" x14ac:dyDescent="0.25">
      <c r="A659" s="243"/>
      <c r="B659" s="243"/>
      <c r="C659" s="244"/>
      <c r="D659" s="243"/>
      <c r="E659" s="244"/>
      <c r="F659" s="244"/>
      <c r="G659" s="245"/>
      <c r="H659" s="244"/>
      <c r="I659" s="244"/>
      <c r="J659" s="245"/>
      <c r="K659" s="245"/>
      <c r="L659" s="243"/>
      <c r="M659" s="244"/>
      <c r="N659" s="244"/>
      <c r="O659" s="243"/>
      <c r="P659" s="243"/>
      <c r="Q659" s="67" t="s">
        <v>731</v>
      </c>
      <c r="R659" s="18" t="s">
        <v>732</v>
      </c>
      <c r="S659" s="56" t="s">
        <v>41</v>
      </c>
      <c r="T659" s="50">
        <v>646.41</v>
      </c>
      <c r="U659" s="50" t="s">
        <v>64</v>
      </c>
      <c r="V659" s="50">
        <v>0</v>
      </c>
      <c r="W659" s="234"/>
      <c r="X659" s="245"/>
      <c r="Y659" s="243"/>
      <c r="Z659" s="243"/>
      <c r="AA659" s="243"/>
      <c r="AB659" s="338"/>
      <c r="AC659" s="277"/>
      <c r="AD659" s="40"/>
    </row>
    <row r="660" spans="1:30" ht="41.25" customHeight="1" x14ac:dyDescent="0.25">
      <c r="A660" s="243"/>
      <c r="B660" s="243"/>
      <c r="C660" s="244"/>
      <c r="D660" s="243"/>
      <c r="E660" s="244"/>
      <c r="F660" s="244"/>
      <c r="G660" s="245"/>
      <c r="H660" s="244"/>
      <c r="I660" s="244"/>
      <c r="J660" s="245"/>
      <c r="K660" s="245"/>
      <c r="L660" s="243"/>
      <c r="M660" s="244"/>
      <c r="N660" s="244"/>
      <c r="O660" s="243"/>
      <c r="P660" s="243"/>
      <c r="Q660" s="67" t="s">
        <v>733</v>
      </c>
      <c r="R660" s="18" t="s">
        <v>734</v>
      </c>
      <c r="S660" s="56" t="s">
        <v>41</v>
      </c>
      <c r="T660" s="50">
        <v>782.16</v>
      </c>
      <c r="U660" s="50" t="s">
        <v>64</v>
      </c>
      <c r="V660" s="50">
        <v>135.75</v>
      </c>
      <c r="W660" s="234"/>
      <c r="X660" s="238"/>
      <c r="Y660" s="243"/>
      <c r="Z660" s="227"/>
      <c r="AA660" s="243"/>
      <c r="AB660" s="231"/>
      <c r="AC660" s="277"/>
      <c r="AD660" s="40"/>
    </row>
    <row r="661" spans="1:30" ht="48" customHeight="1" x14ac:dyDescent="0.25">
      <c r="A661" s="243"/>
      <c r="B661" s="243"/>
      <c r="C661" s="244"/>
      <c r="D661" s="243"/>
      <c r="E661" s="244"/>
      <c r="F661" s="244"/>
      <c r="G661" s="245"/>
      <c r="H661" s="244"/>
      <c r="I661" s="244"/>
      <c r="J661" s="245"/>
      <c r="K661" s="245"/>
      <c r="L661" s="243"/>
      <c r="M661" s="244"/>
      <c r="N661" s="244"/>
      <c r="O661" s="243"/>
      <c r="P661" s="243"/>
      <c r="Q661" s="67" t="s">
        <v>735</v>
      </c>
      <c r="R661" s="18" t="s">
        <v>736</v>
      </c>
      <c r="S661" s="56" t="s">
        <v>41</v>
      </c>
      <c r="T661" s="50">
        <v>698.04</v>
      </c>
      <c r="U661" s="50" t="s">
        <v>64</v>
      </c>
      <c r="V661" s="50">
        <v>0</v>
      </c>
      <c r="W661" s="257">
        <v>45576</v>
      </c>
      <c r="X661" s="39"/>
      <c r="Y661" s="243"/>
      <c r="Z661" s="226" t="s">
        <v>737</v>
      </c>
      <c r="AA661" s="243"/>
      <c r="AB661" s="230" t="s">
        <v>177</v>
      </c>
      <c r="AC661" s="276" t="s">
        <v>728</v>
      </c>
      <c r="AD661" s="40"/>
    </row>
    <row r="662" spans="1:30" ht="41.25" customHeight="1" x14ac:dyDescent="0.25">
      <c r="A662" s="243"/>
      <c r="B662" s="243"/>
      <c r="C662" s="244"/>
      <c r="D662" s="243"/>
      <c r="E662" s="244"/>
      <c r="F662" s="244"/>
      <c r="G662" s="245"/>
      <c r="H662" s="244"/>
      <c r="I662" s="244"/>
      <c r="J662" s="245"/>
      <c r="K662" s="245"/>
      <c r="L662" s="243"/>
      <c r="M662" s="244"/>
      <c r="N662" s="244"/>
      <c r="O662" s="243"/>
      <c r="P662" s="243"/>
      <c r="Q662" s="67" t="s">
        <v>738</v>
      </c>
      <c r="R662" s="18" t="s">
        <v>739</v>
      </c>
      <c r="S662" s="56" t="s">
        <v>41</v>
      </c>
      <c r="T662" s="50">
        <v>844.63</v>
      </c>
      <c r="U662" s="50" t="s">
        <v>64</v>
      </c>
      <c r="V662" s="50">
        <f>+T662-T661</f>
        <v>146.59000000000003</v>
      </c>
      <c r="W662" s="243"/>
      <c r="X662" s="39"/>
      <c r="Y662" s="243"/>
      <c r="Z662" s="243"/>
      <c r="AA662" s="243"/>
      <c r="AB662" s="338"/>
      <c r="AC662" s="277"/>
      <c r="AD662" s="40"/>
    </row>
    <row r="663" spans="1:30" ht="41.25" customHeight="1" x14ac:dyDescent="0.25">
      <c r="A663" s="243"/>
      <c r="B663" s="243"/>
      <c r="C663" s="244"/>
      <c r="D663" s="243"/>
      <c r="E663" s="244"/>
      <c r="F663" s="244"/>
      <c r="G663" s="245"/>
      <c r="H663" s="244"/>
      <c r="I663" s="244"/>
      <c r="J663" s="245"/>
      <c r="K663" s="245"/>
      <c r="L663" s="243"/>
      <c r="M663" s="244"/>
      <c r="N663" s="244"/>
      <c r="O663" s="243"/>
      <c r="P663" s="243"/>
      <c r="Q663" s="67" t="s">
        <v>740</v>
      </c>
      <c r="R663" s="18" t="s">
        <v>741</v>
      </c>
      <c r="S663" s="56" t="s">
        <v>41</v>
      </c>
      <c r="T663" s="50">
        <v>576.86</v>
      </c>
      <c r="U663" s="50" t="s">
        <v>64</v>
      </c>
      <c r="V663" s="50">
        <v>0</v>
      </c>
      <c r="W663" s="243"/>
      <c r="X663" s="39"/>
      <c r="Y663" s="243"/>
      <c r="Z663" s="243"/>
      <c r="AA663" s="243"/>
      <c r="AB663" s="338"/>
      <c r="AC663" s="277"/>
      <c r="AD663" s="40"/>
    </row>
    <row r="664" spans="1:30" ht="41.25" customHeight="1" x14ac:dyDescent="0.25">
      <c r="A664" s="227"/>
      <c r="B664" s="227"/>
      <c r="C664" s="229"/>
      <c r="D664" s="227"/>
      <c r="E664" s="229"/>
      <c r="F664" s="229"/>
      <c r="G664" s="238"/>
      <c r="H664" s="229"/>
      <c r="I664" s="229"/>
      <c r="J664" s="238"/>
      <c r="K664" s="238"/>
      <c r="L664" s="227"/>
      <c r="M664" s="229"/>
      <c r="N664" s="229"/>
      <c r="O664" s="227"/>
      <c r="P664" s="227"/>
      <c r="Q664" s="67" t="s">
        <v>742</v>
      </c>
      <c r="R664" s="18" t="s">
        <v>743</v>
      </c>
      <c r="S664" s="56" t="s">
        <v>41</v>
      </c>
      <c r="T664" s="89">
        <v>698</v>
      </c>
      <c r="U664" s="50" t="s">
        <v>64</v>
      </c>
      <c r="V664" s="89">
        <f>+T664-T663</f>
        <v>121.13999999999999</v>
      </c>
      <c r="W664" s="227"/>
      <c r="X664" s="39"/>
      <c r="Y664" s="227"/>
      <c r="Z664" s="227"/>
      <c r="AA664" s="227"/>
      <c r="AB664" s="231"/>
      <c r="AC664" s="277"/>
      <c r="AD664" s="40"/>
    </row>
    <row r="665" spans="1:30" ht="41.25" customHeight="1" x14ac:dyDescent="0.25">
      <c r="A665" s="226" t="s">
        <v>703</v>
      </c>
      <c r="B665" s="226" t="s">
        <v>704</v>
      </c>
      <c r="C665" s="228" t="s">
        <v>74</v>
      </c>
      <c r="D665" s="226" t="s">
        <v>720</v>
      </c>
      <c r="E665" s="228" t="s">
        <v>34</v>
      </c>
      <c r="F665" s="228" t="s">
        <v>34</v>
      </c>
      <c r="G665" s="237"/>
      <c r="H665" s="228" t="s">
        <v>34</v>
      </c>
      <c r="I665" s="228" t="s">
        <v>34</v>
      </c>
      <c r="J665" s="237"/>
      <c r="K665" s="237"/>
      <c r="L665" s="226" t="s">
        <v>721</v>
      </c>
      <c r="M665" s="228" t="s">
        <v>722</v>
      </c>
      <c r="N665" s="228" t="s">
        <v>34</v>
      </c>
      <c r="O665" s="226" t="s">
        <v>60</v>
      </c>
      <c r="P665" s="226" t="s">
        <v>648</v>
      </c>
      <c r="Q665" s="17" t="s">
        <v>744</v>
      </c>
      <c r="R665" s="18" t="s">
        <v>724</v>
      </c>
      <c r="S665" s="199" t="s">
        <v>79</v>
      </c>
      <c r="T665" s="90">
        <v>814.81</v>
      </c>
      <c r="U665" s="90" t="s">
        <v>64</v>
      </c>
      <c r="V665" s="90">
        <v>0</v>
      </c>
      <c r="W665" s="325">
        <v>45352</v>
      </c>
      <c r="X665" s="237"/>
      <c r="Y665" s="235" t="s">
        <v>725</v>
      </c>
      <c r="Z665" s="226" t="s">
        <v>745</v>
      </c>
      <c r="AA665" s="226" t="s">
        <v>727</v>
      </c>
      <c r="AB665" s="230" t="s">
        <v>177</v>
      </c>
      <c r="AC665" s="276" t="s">
        <v>728</v>
      </c>
      <c r="AD665" s="40"/>
    </row>
    <row r="666" spans="1:30" ht="41.25" customHeight="1" x14ac:dyDescent="0.25">
      <c r="A666" s="243"/>
      <c r="B666" s="243"/>
      <c r="C666" s="244"/>
      <c r="D666" s="243"/>
      <c r="E666" s="244"/>
      <c r="F666" s="244"/>
      <c r="G666" s="245"/>
      <c r="H666" s="244"/>
      <c r="I666" s="244"/>
      <c r="J666" s="245"/>
      <c r="K666" s="245"/>
      <c r="L666" s="243"/>
      <c r="M666" s="244"/>
      <c r="N666" s="244"/>
      <c r="O666" s="243"/>
      <c r="P666" s="243"/>
      <c r="Q666" s="17" t="s">
        <v>746</v>
      </c>
      <c r="R666" s="18" t="s">
        <v>730</v>
      </c>
      <c r="S666" s="199" t="s">
        <v>79</v>
      </c>
      <c r="T666" s="90">
        <v>985.92</v>
      </c>
      <c r="U666" s="90" t="s">
        <v>64</v>
      </c>
      <c r="V666" s="90">
        <f>T666-T665</f>
        <v>171.11</v>
      </c>
      <c r="W666" s="326"/>
      <c r="X666" s="245"/>
      <c r="Y666" s="249"/>
      <c r="Z666" s="243"/>
      <c r="AA666" s="243"/>
      <c r="AB666" s="338"/>
      <c r="AC666" s="277"/>
      <c r="AD666" s="40"/>
    </row>
    <row r="667" spans="1:30" ht="41.25" customHeight="1" x14ac:dyDescent="0.25">
      <c r="A667" s="243"/>
      <c r="B667" s="243"/>
      <c r="C667" s="244"/>
      <c r="D667" s="243"/>
      <c r="E667" s="244"/>
      <c r="F667" s="244"/>
      <c r="G667" s="245"/>
      <c r="H667" s="244"/>
      <c r="I667" s="244"/>
      <c r="J667" s="245"/>
      <c r="K667" s="245"/>
      <c r="L667" s="243"/>
      <c r="M667" s="244"/>
      <c r="N667" s="244"/>
      <c r="O667" s="243"/>
      <c r="P667" s="243"/>
      <c r="Q667" s="17" t="s">
        <v>747</v>
      </c>
      <c r="R667" s="18" t="s">
        <v>732</v>
      </c>
      <c r="S667" s="199" t="s">
        <v>79</v>
      </c>
      <c r="T667" s="90">
        <v>707.71</v>
      </c>
      <c r="U667" s="90" t="s">
        <v>64</v>
      </c>
      <c r="V667" s="90">
        <v>0</v>
      </c>
      <c r="W667" s="326"/>
      <c r="X667" s="245"/>
      <c r="Y667" s="249"/>
      <c r="Z667" s="243"/>
      <c r="AA667" s="243"/>
      <c r="AB667" s="338"/>
      <c r="AC667" s="277"/>
      <c r="AD667" s="40"/>
    </row>
    <row r="668" spans="1:30" ht="41.25" customHeight="1" x14ac:dyDescent="0.25">
      <c r="A668" s="243"/>
      <c r="B668" s="243"/>
      <c r="C668" s="244"/>
      <c r="D668" s="243"/>
      <c r="E668" s="244"/>
      <c r="F668" s="244"/>
      <c r="G668" s="245"/>
      <c r="H668" s="244"/>
      <c r="I668" s="244"/>
      <c r="J668" s="245"/>
      <c r="K668" s="245"/>
      <c r="L668" s="243"/>
      <c r="M668" s="244"/>
      <c r="N668" s="244"/>
      <c r="O668" s="243"/>
      <c r="P668" s="243"/>
      <c r="Q668" s="300" t="s">
        <v>748</v>
      </c>
      <c r="R668" s="228" t="s">
        <v>734</v>
      </c>
      <c r="S668" s="199" t="s">
        <v>79</v>
      </c>
      <c r="T668" s="409">
        <v>856.33</v>
      </c>
      <c r="U668" s="409" t="s">
        <v>64</v>
      </c>
      <c r="V668" s="409">
        <f>T668-T667</f>
        <v>148.62</v>
      </c>
      <c r="W668" s="326"/>
      <c r="X668" s="238"/>
      <c r="Y668" s="249"/>
      <c r="Z668" s="243"/>
      <c r="AA668" s="243"/>
      <c r="AB668" s="338"/>
      <c r="AC668" s="278"/>
      <c r="AD668" s="40"/>
    </row>
    <row r="669" spans="1:30" ht="76.2" customHeight="1" x14ac:dyDescent="0.25">
      <c r="A669" s="14" t="s">
        <v>400</v>
      </c>
      <c r="B669" s="14" t="s">
        <v>401</v>
      </c>
      <c r="C669" s="18" t="s">
        <v>402</v>
      </c>
      <c r="D669" s="14" t="s">
        <v>749</v>
      </c>
      <c r="E669" s="244"/>
      <c r="F669" s="244"/>
      <c r="G669" s="245"/>
      <c r="H669" s="244"/>
      <c r="I669" s="244"/>
      <c r="J669" s="245"/>
      <c r="K669" s="245"/>
      <c r="L669" s="243"/>
      <c r="M669" s="244"/>
      <c r="N669" s="244"/>
      <c r="O669" s="243"/>
      <c r="P669" s="227"/>
      <c r="Q669" s="336"/>
      <c r="R669" s="229"/>
      <c r="S669" s="201"/>
      <c r="T669" s="410"/>
      <c r="U669" s="410"/>
      <c r="V669" s="410"/>
      <c r="W669" s="120">
        <v>45649</v>
      </c>
      <c r="X669" s="53"/>
      <c r="Y669" s="249"/>
      <c r="Z669" s="227"/>
      <c r="AA669" s="243"/>
      <c r="AB669" s="231"/>
      <c r="AC669" s="40" t="s">
        <v>750</v>
      </c>
      <c r="AD669" s="40"/>
    </row>
    <row r="670" spans="1:30" ht="41.25" customHeight="1" x14ac:dyDescent="0.25">
      <c r="A670" s="226" t="s">
        <v>703</v>
      </c>
      <c r="B670" s="226" t="s">
        <v>704</v>
      </c>
      <c r="C670" s="228" t="s">
        <v>74</v>
      </c>
      <c r="D670" s="226" t="s">
        <v>720</v>
      </c>
      <c r="E670" s="244"/>
      <c r="F670" s="244"/>
      <c r="G670" s="245"/>
      <c r="H670" s="244"/>
      <c r="I670" s="244"/>
      <c r="J670" s="245"/>
      <c r="K670" s="245"/>
      <c r="L670" s="243"/>
      <c r="M670" s="244"/>
      <c r="N670" s="244"/>
      <c r="O670" s="243"/>
      <c r="P670" s="226" t="s">
        <v>648</v>
      </c>
      <c r="Q670" s="67" t="s">
        <v>735</v>
      </c>
      <c r="R670" s="18" t="s">
        <v>736</v>
      </c>
      <c r="S670" s="199" t="s">
        <v>79</v>
      </c>
      <c r="T670" s="90">
        <v>764.24</v>
      </c>
      <c r="U670" s="90" t="s">
        <v>64</v>
      </c>
      <c r="V670" s="90">
        <v>0</v>
      </c>
      <c r="W670" s="339">
        <v>45579</v>
      </c>
      <c r="X670" s="39"/>
      <c r="Y670" s="249"/>
      <c r="Z670" s="226" t="s">
        <v>737</v>
      </c>
      <c r="AA670" s="243"/>
      <c r="AB670" s="230" t="s">
        <v>177</v>
      </c>
      <c r="AC670" s="276" t="s">
        <v>728</v>
      </c>
      <c r="AD670" s="40"/>
    </row>
    <row r="671" spans="1:30" ht="41.25" customHeight="1" x14ac:dyDescent="0.25">
      <c r="A671" s="243"/>
      <c r="B671" s="243"/>
      <c r="C671" s="244"/>
      <c r="D671" s="243"/>
      <c r="E671" s="244"/>
      <c r="F671" s="244"/>
      <c r="G671" s="245"/>
      <c r="H671" s="244"/>
      <c r="I671" s="244"/>
      <c r="J671" s="245"/>
      <c r="K671" s="245"/>
      <c r="L671" s="243"/>
      <c r="M671" s="244"/>
      <c r="N671" s="244"/>
      <c r="O671" s="243"/>
      <c r="P671" s="243"/>
      <c r="Q671" s="67" t="s">
        <v>738</v>
      </c>
      <c r="R671" s="18" t="s">
        <v>739</v>
      </c>
      <c r="S671" s="199" t="s">
        <v>79</v>
      </c>
      <c r="T671" s="90">
        <v>924.73</v>
      </c>
      <c r="U671" s="90" t="s">
        <v>64</v>
      </c>
      <c r="V671" s="90">
        <f>+T671-T670</f>
        <v>160.49</v>
      </c>
      <c r="W671" s="261"/>
      <c r="X671" s="39"/>
      <c r="Y671" s="249"/>
      <c r="Z671" s="243"/>
      <c r="AA671" s="243"/>
      <c r="AB671" s="338"/>
      <c r="AC671" s="277"/>
      <c r="AD671" s="40"/>
    </row>
    <row r="672" spans="1:30" ht="41.25" customHeight="1" x14ac:dyDescent="0.25">
      <c r="A672" s="243"/>
      <c r="B672" s="243"/>
      <c r="C672" s="244"/>
      <c r="D672" s="243"/>
      <c r="E672" s="244"/>
      <c r="F672" s="244"/>
      <c r="G672" s="245"/>
      <c r="H672" s="244"/>
      <c r="I672" s="244"/>
      <c r="J672" s="245"/>
      <c r="K672" s="245"/>
      <c r="L672" s="243"/>
      <c r="M672" s="244"/>
      <c r="N672" s="244"/>
      <c r="O672" s="243"/>
      <c r="P672" s="243"/>
      <c r="Q672" s="67" t="s">
        <v>740</v>
      </c>
      <c r="R672" s="18" t="s">
        <v>741</v>
      </c>
      <c r="S672" s="199" t="s">
        <v>79</v>
      </c>
      <c r="T672" s="90">
        <v>631.57000000000005</v>
      </c>
      <c r="U672" s="90" t="s">
        <v>64</v>
      </c>
      <c r="V672" s="90">
        <v>0</v>
      </c>
      <c r="W672" s="261"/>
      <c r="X672" s="39"/>
      <c r="Y672" s="249"/>
      <c r="Z672" s="243"/>
      <c r="AA672" s="243"/>
      <c r="AB672" s="338"/>
      <c r="AC672" s="277"/>
      <c r="AD672" s="40"/>
    </row>
    <row r="673" spans="1:30" ht="41.25" customHeight="1" x14ac:dyDescent="0.25">
      <c r="A673" s="227"/>
      <c r="B673" s="227"/>
      <c r="C673" s="229"/>
      <c r="D673" s="227"/>
      <c r="E673" s="244"/>
      <c r="F673" s="244"/>
      <c r="G673" s="245"/>
      <c r="H673" s="244"/>
      <c r="I673" s="244"/>
      <c r="J673" s="245"/>
      <c r="K673" s="245"/>
      <c r="L673" s="243"/>
      <c r="M673" s="244"/>
      <c r="N673" s="244"/>
      <c r="O673" s="243"/>
      <c r="P673" s="243"/>
      <c r="Q673" s="235" t="s">
        <v>742</v>
      </c>
      <c r="R673" s="228" t="s">
        <v>743</v>
      </c>
      <c r="S673" s="199" t="s">
        <v>79</v>
      </c>
      <c r="T673" s="409">
        <v>764.19</v>
      </c>
      <c r="U673" s="409" t="s">
        <v>64</v>
      </c>
      <c r="V673" s="409">
        <f>+T673-T672</f>
        <v>132.62</v>
      </c>
      <c r="W673" s="262"/>
      <c r="X673" s="39"/>
      <c r="Y673" s="249"/>
      <c r="Z673" s="243"/>
      <c r="AA673" s="243"/>
      <c r="AB673" s="338"/>
      <c r="AC673" s="278"/>
      <c r="AD673" s="40"/>
    </row>
    <row r="674" spans="1:30" ht="84" customHeight="1" x14ac:dyDescent="0.25">
      <c r="A674" s="35" t="s">
        <v>400</v>
      </c>
      <c r="B674" s="35" t="s">
        <v>401</v>
      </c>
      <c r="C674" s="140" t="s">
        <v>402</v>
      </c>
      <c r="D674" s="35" t="s">
        <v>749</v>
      </c>
      <c r="E674" s="229"/>
      <c r="F674" s="229"/>
      <c r="G674" s="238"/>
      <c r="H674" s="229"/>
      <c r="I674" s="229"/>
      <c r="J674" s="238"/>
      <c r="K674" s="238"/>
      <c r="L674" s="227"/>
      <c r="M674" s="229"/>
      <c r="N674" s="229"/>
      <c r="O674" s="227"/>
      <c r="P674" s="227"/>
      <c r="Q674" s="236"/>
      <c r="R674" s="229"/>
      <c r="S674" s="200"/>
      <c r="T674" s="410"/>
      <c r="U674" s="410"/>
      <c r="V674" s="410"/>
      <c r="W674" s="166">
        <v>45649</v>
      </c>
      <c r="X674" s="53"/>
      <c r="Y674" s="236"/>
      <c r="Z674" s="227"/>
      <c r="AA674" s="227"/>
      <c r="AB674" s="231"/>
      <c r="AC674" s="40" t="s">
        <v>750</v>
      </c>
      <c r="AD674" s="40"/>
    </row>
    <row r="675" spans="1:30" ht="41.25" customHeight="1" x14ac:dyDescent="0.25">
      <c r="A675" s="234" t="s">
        <v>703</v>
      </c>
      <c r="B675" s="234" t="s">
        <v>704</v>
      </c>
      <c r="C675" s="242" t="s">
        <v>74</v>
      </c>
      <c r="D675" s="234" t="s">
        <v>720</v>
      </c>
      <c r="E675" s="242" t="s">
        <v>34</v>
      </c>
      <c r="F675" s="242" t="s">
        <v>34</v>
      </c>
      <c r="G675" s="250"/>
      <c r="H675" s="242" t="s">
        <v>34</v>
      </c>
      <c r="I675" s="242" t="s">
        <v>34</v>
      </c>
      <c r="J675" s="250"/>
      <c r="K675" s="250"/>
      <c r="L675" s="234" t="s">
        <v>721</v>
      </c>
      <c r="M675" s="242" t="s">
        <v>722</v>
      </c>
      <c r="N675" s="242" t="s">
        <v>34</v>
      </c>
      <c r="O675" s="234" t="s">
        <v>60</v>
      </c>
      <c r="P675" s="226" t="s">
        <v>648</v>
      </c>
      <c r="Q675" s="17" t="s">
        <v>744</v>
      </c>
      <c r="R675" s="18" t="s">
        <v>724</v>
      </c>
      <c r="S675" s="199" t="s">
        <v>80</v>
      </c>
      <c r="T675" s="90">
        <v>820.58</v>
      </c>
      <c r="U675" s="90" t="s">
        <v>64</v>
      </c>
      <c r="V675" s="90">
        <v>0</v>
      </c>
      <c r="W675" s="339">
        <v>45689</v>
      </c>
      <c r="X675" s="237"/>
      <c r="Y675" s="226" t="s">
        <v>725</v>
      </c>
      <c r="Z675" s="226" t="s">
        <v>745</v>
      </c>
      <c r="AA675" s="226" t="s">
        <v>727</v>
      </c>
      <c r="AB675" s="230" t="s">
        <v>177</v>
      </c>
      <c r="AC675" s="276" t="s">
        <v>728</v>
      </c>
      <c r="AD675" s="40"/>
    </row>
    <row r="676" spans="1:30" ht="41.25" customHeight="1" x14ac:dyDescent="0.25">
      <c r="A676" s="234"/>
      <c r="B676" s="234"/>
      <c r="C676" s="242"/>
      <c r="D676" s="234"/>
      <c r="E676" s="242"/>
      <c r="F676" s="242"/>
      <c r="G676" s="250"/>
      <c r="H676" s="242"/>
      <c r="I676" s="242"/>
      <c r="J676" s="250"/>
      <c r="K676" s="250"/>
      <c r="L676" s="234"/>
      <c r="M676" s="242"/>
      <c r="N676" s="242"/>
      <c r="O676" s="234"/>
      <c r="P676" s="243"/>
      <c r="Q676" s="17" t="s">
        <v>746</v>
      </c>
      <c r="R676" s="18" t="s">
        <v>730</v>
      </c>
      <c r="S676" s="199" t="s">
        <v>80</v>
      </c>
      <c r="T676" s="90">
        <v>992.9</v>
      </c>
      <c r="U676" s="90" t="s">
        <v>64</v>
      </c>
      <c r="V676" s="90">
        <f>T676-T675</f>
        <v>172.31999999999994</v>
      </c>
      <c r="W676" s="397"/>
      <c r="X676" s="245"/>
      <c r="Y676" s="243"/>
      <c r="Z676" s="243"/>
      <c r="AA676" s="243"/>
      <c r="AB676" s="338"/>
      <c r="AC676" s="277"/>
      <c r="AD676" s="40"/>
    </row>
    <row r="677" spans="1:30" ht="41.25" customHeight="1" x14ac:dyDescent="0.25">
      <c r="A677" s="234"/>
      <c r="B677" s="234"/>
      <c r="C677" s="242"/>
      <c r="D677" s="234"/>
      <c r="E677" s="242"/>
      <c r="F677" s="242"/>
      <c r="G677" s="250"/>
      <c r="H677" s="242"/>
      <c r="I677" s="242"/>
      <c r="J677" s="250"/>
      <c r="K677" s="250"/>
      <c r="L677" s="234"/>
      <c r="M677" s="242"/>
      <c r="N677" s="242"/>
      <c r="O677" s="234"/>
      <c r="P677" s="243"/>
      <c r="Q677" s="17" t="s">
        <v>747</v>
      </c>
      <c r="R677" s="18" t="s">
        <v>732</v>
      </c>
      <c r="S677" s="199" t="s">
        <v>80</v>
      </c>
      <c r="T677" s="90">
        <v>712.72</v>
      </c>
      <c r="U677" s="90" t="s">
        <v>64</v>
      </c>
      <c r="V677" s="90">
        <v>0</v>
      </c>
      <c r="W677" s="397"/>
      <c r="X677" s="245"/>
      <c r="Y677" s="243"/>
      <c r="Z677" s="243"/>
      <c r="AA677" s="243"/>
      <c r="AB677" s="338"/>
      <c r="AC677" s="277"/>
      <c r="AD677" s="40"/>
    </row>
    <row r="678" spans="1:30" ht="41.25" customHeight="1" x14ac:dyDescent="0.25">
      <c r="A678" s="234"/>
      <c r="B678" s="234"/>
      <c r="C678" s="242"/>
      <c r="D678" s="234"/>
      <c r="E678" s="242"/>
      <c r="F678" s="242"/>
      <c r="G678" s="250"/>
      <c r="H678" s="242"/>
      <c r="I678" s="242"/>
      <c r="J678" s="250"/>
      <c r="K678" s="250"/>
      <c r="L678" s="234"/>
      <c r="M678" s="242"/>
      <c r="N678" s="242"/>
      <c r="O678" s="234"/>
      <c r="P678" s="243"/>
      <c r="Q678" s="21" t="s">
        <v>748</v>
      </c>
      <c r="R678" s="34" t="s">
        <v>734</v>
      </c>
      <c r="S678" s="199" t="s">
        <v>80</v>
      </c>
      <c r="T678" s="121">
        <v>862.4</v>
      </c>
      <c r="U678" s="121" t="s">
        <v>64</v>
      </c>
      <c r="V678" s="121">
        <f>T678-T677</f>
        <v>149.67999999999995</v>
      </c>
      <c r="W678" s="397"/>
      <c r="X678" s="245"/>
      <c r="Y678" s="243"/>
      <c r="Z678" s="227"/>
      <c r="AA678" s="243"/>
      <c r="AB678" s="338"/>
      <c r="AC678" s="277"/>
      <c r="AD678" s="40"/>
    </row>
    <row r="679" spans="1:30" ht="41.25" customHeight="1" x14ac:dyDescent="0.25">
      <c r="A679" s="234"/>
      <c r="B679" s="234"/>
      <c r="C679" s="242"/>
      <c r="D679" s="234"/>
      <c r="E679" s="242"/>
      <c r="F679" s="242"/>
      <c r="G679" s="250"/>
      <c r="H679" s="242"/>
      <c r="I679" s="242"/>
      <c r="J679" s="250"/>
      <c r="K679" s="250"/>
      <c r="L679" s="234"/>
      <c r="M679" s="242"/>
      <c r="N679" s="242"/>
      <c r="O679" s="234"/>
      <c r="P679" s="243"/>
      <c r="Q679" s="67" t="s">
        <v>735</v>
      </c>
      <c r="R679" s="18" t="s">
        <v>736</v>
      </c>
      <c r="S679" s="199" t="s">
        <v>80</v>
      </c>
      <c r="T679" s="90">
        <v>769.65</v>
      </c>
      <c r="U679" s="90" t="s">
        <v>64</v>
      </c>
      <c r="V679" s="90">
        <v>0</v>
      </c>
      <c r="W679" s="397"/>
      <c r="X679" s="245"/>
      <c r="Y679" s="243"/>
      <c r="Z679" s="226" t="s">
        <v>737</v>
      </c>
      <c r="AA679" s="243"/>
      <c r="AB679" s="338"/>
      <c r="AC679" s="277"/>
      <c r="AD679" s="40"/>
    </row>
    <row r="680" spans="1:30" ht="41.25" customHeight="1" x14ac:dyDescent="0.25">
      <c r="A680" s="234"/>
      <c r="B680" s="234"/>
      <c r="C680" s="242"/>
      <c r="D680" s="234"/>
      <c r="E680" s="242"/>
      <c r="F680" s="242"/>
      <c r="G680" s="250"/>
      <c r="H680" s="242"/>
      <c r="I680" s="242"/>
      <c r="J680" s="250"/>
      <c r="K680" s="250"/>
      <c r="L680" s="234"/>
      <c r="M680" s="242"/>
      <c r="N680" s="242"/>
      <c r="O680" s="234"/>
      <c r="P680" s="243"/>
      <c r="Q680" s="67" t="s">
        <v>738</v>
      </c>
      <c r="R680" s="18" t="s">
        <v>739</v>
      </c>
      <c r="S680" s="199" t="s">
        <v>80</v>
      </c>
      <c r="T680" s="90">
        <v>931.28</v>
      </c>
      <c r="U680" s="90" t="s">
        <v>64</v>
      </c>
      <c r="V680" s="90">
        <f>+T680-T679</f>
        <v>161.63</v>
      </c>
      <c r="W680" s="397"/>
      <c r="X680" s="245"/>
      <c r="Y680" s="243"/>
      <c r="Z680" s="243"/>
      <c r="AA680" s="243"/>
      <c r="AB680" s="338"/>
      <c r="AC680" s="278"/>
      <c r="AD680" s="40"/>
    </row>
    <row r="681" spans="1:30" ht="41.25" customHeight="1" x14ac:dyDescent="0.25">
      <c r="A681" s="234" t="s">
        <v>400</v>
      </c>
      <c r="B681" s="234" t="s">
        <v>401</v>
      </c>
      <c r="C681" s="242" t="s">
        <v>402</v>
      </c>
      <c r="D681" s="234" t="s">
        <v>749</v>
      </c>
      <c r="E681" s="242"/>
      <c r="F681" s="242"/>
      <c r="G681" s="250"/>
      <c r="H681" s="242"/>
      <c r="I681" s="242"/>
      <c r="J681" s="250"/>
      <c r="K681" s="250"/>
      <c r="L681" s="234"/>
      <c r="M681" s="242"/>
      <c r="N681" s="242"/>
      <c r="O681" s="234"/>
      <c r="P681" s="243"/>
      <c r="Q681" s="67" t="s">
        <v>740</v>
      </c>
      <c r="R681" s="18" t="s">
        <v>741</v>
      </c>
      <c r="S681" s="199" t="s">
        <v>80</v>
      </c>
      <c r="T681" s="90">
        <v>636.04</v>
      </c>
      <c r="U681" s="90" t="s">
        <v>64</v>
      </c>
      <c r="V681" s="90">
        <v>0</v>
      </c>
      <c r="W681" s="397"/>
      <c r="X681" s="245"/>
      <c r="Y681" s="243"/>
      <c r="Z681" s="243"/>
      <c r="AA681" s="243"/>
      <c r="AB681" s="338"/>
      <c r="AC681" s="277" t="s">
        <v>751</v>
      </c>
      <c r="AD681" s="40"/>
    </row>
    <row r="682" spans="1:30" ht="41.25" customHeight="1" x14ac:dyDescent="0.25">
      <c r="A682" s="234"/>
      <c r="B682" s="234"/>
      <c r="C682" s="242"/>
      <c r="D682" s="234"/>
      <c r="E682" s="242"/>
      <c r="F682" s="242"/>
      <c r="G682" s="250"/>
      <c r="H682" s="242"/>
      <c r="I682" s="242"/>
      <c r="J682" s="250"/>
      <c r="K682" s="250"/>
      <c r="L682" s="234"/>
      <c r="M682" s="242"/>
      <c r="N682" s="242"/>
      <c r="O682" s="234"/>
      <c r="P682" s="227"/>
      <c r="Q682" s="167" t="s">
        <v>742</v>
      </c>
      <c r="R682" s="34" t="s">
        <v>743</v>
      </c>
      <c r="S682" s="199" t="s">
        <v>80</v>
      </c>
      <c r="T682" s="121">
        <v>769.61</v>
      </c>
      <c r="U682" s="121" t="s">
        <v>64</v>
      </c>
      <c r="V682" s="121">
        <f>+T682-T681</f>
        <v>133.57000000000005</v>
      </c>
      <c r="W682" s="398"/>
      <c r="X682" s="238"/>
      <c r="Y682" s="227"/>
      <c r="Z682" s="227"/>
      <c r="AA682" s="227"/>
      <c r="AB682" s="231"/>
      <c r="AC682" s="278"/>
      <c r="AD682" s="40"/>
    </row>
    <row r="683" spans="1:30" ht="41.25" customHeight="1" x14ac:dyDescent="0.25">
      <c r="A683" s="234" t="s">
        <v>703</v>
      </c>
      <c r="B683" s="234" t="s">
        <v>704</v>
      </c>
      <c r="C683" s="242" t="s">
        <v>74</v>
      </c>
      <c r="D683" s="234" t="s">
        <v>720</v>
      </c>
      <c r="E683" s="242" t="s">
        <v>34</v>
      </c>
      <c r="F683" s="242" t="s">
        <v>34</v>
      </c>
      <c r="G683" s="250"/>
      <c r="H683" s="242" t="s">
        <v>34</v>
      </c>
      <c r="I683" s="242" t="s">
        <v>34</v>
      </c>
      <c r="J683" s="250"/>
      <c r="K683" s="250"/>
      <c r="L683" s="234" t="s">
        <v>721</v>
      </c>
      <c r="M683" s="242" t="s">
        <v>722</v>
      </c>
      <c r="N683" s="242" t="s">
        <v>34</v>
      </c>
      <c r="O683" s="234" t="s">
        <v>60</v>
      </c>
      <c r="P683" s="226" t="s">
        <v>648</v>
      </c>
      <c r="Q683" s="17" t="s">
        <v>744</v>
      </c>
      <c r="R683" s="18" t="s">
        <v>724</v>
      </c>
      <c r="S683" s="128" t="s">
        <v>81</v>
      </c>
      <c r="T683" s="90">
        <v>851.69</v>
      </c>
      <c r="U683" s="121" t="s">
        <v>64</v>
      </c>
      <c r="V683" s="121">
        <v>0</v>
      </c>
      <c r="W683" s="339">
        <v>46087</v>
      </c>
      <c r="X683" s="39"/>
      <c r="Y683" s="226" t="s">
        <v>725</v>
      </c>
      <c r="Z683" s="226" t="s">
        <v>745</v>
      </c>
      <c r="AA683" s="226" t="s">
        <v>727</v>
      </c>
      <c r="AB683" s="230" t="s">
        <v>177</v>
      </c>
      <c r="AC683" s="327" t="s">
        <v>728</v>
      </c>
      <c r="AD683" s="40"/>
    </row>
    <row r="684" spans="1:30" ht="41.25" customHeight="1" x14ac:dyDescent="0.25">
      <c r="A684" s="234"/>
      <c r="B684" s="234"/>
      <c r="C684" s="242"/>
      <c r="D684" s="234"/>
      <c r="E684" s="242"/>
      <c r="F684" s="242"/>
      <c r="G684" s="250"/>
      <c r="H684" s="242"/>
      <c r="I684" s="242"/>
      <c r="J684" s="250"/>
      <c r="K684" s="250"/>
      <c r="L684" s="234"/>
      <c r="M684" s="242"/>
      <c r="N684" s="242"/>
      <c r="O684" s="234"/>
      <c r="P684" s="243"/>
      <c r="Q684" s="17" t="s">
        <v>746</v>
      </c>
      <c r="R684" s="18" t="s">
        <v>730</v>
      </c>
      <c r="S684" s="128" t="s">
        <v>81</v>
      </c>
      <c r="T684" s="90">
        <v>1030.55</v>
      </c>
      <c r="U684" s="121" t="s">
        <v>64</v>
      </c>
      <c r="V684" s="121">
        <f>T684-T683</f>
        <v>178.8599999999999</v>
      </c>
      <c r="W684" s="397"/>
      <c r="X684" s="39"/>
      <c r="Y684" s="243"/>
      <c r="Z684" s="243"/>
      <c r="AA684" s="243"/>
      <c r="AB684" s="338"/>
      <c r="AC684" s="328"/>
      <c r="AD684" s="40"/>
    </row>
    <row r="685" spans="1:30" ht="41.25" customHeight="1" x14ac:dyDescent="0.25">
      <c r="A685" s="234"/>
      <c r="B685" s="234"/>
      <c r="C685" s="242"/>
      <c r="D685" s="234"/>
      <c r="E685" s="242"/>
      <c r="F685" s="242"/>
      <c r="G685" s="250"/>
      <c r="H685" s="242"/>
      <c r="I685" s="242"/>
      <c r="J685" s="250"/>
      <c r="K685" s="250"/>
      <c r="L685" s="234"/>
      <c r="M685" s="242"/>
      <c r="N685" s="242"/>
      <c r="O685" s="234"/>
      <c r="P685" s="243"/>
      <c r="Q685" s="17" t="s">
        <v>747</v>
      </c>
      <c r="R685" s="18" t="s">
        <v>732</v>
      </c>
      <c r="S685" s="128" t="s">
        <v>81</v>
      </c>
      <c r="T685" s="90">
        <v>739.75</v>
      </c>
      <c r="U685" s="121" t="s">
        <v>64</v>
      </c>
      <c r="V685" s="121">
        <v>0</v>
      </c>
      <c r="W685" s="397"/>
      <c r="X685" s="39"/>
      <c r="Y685" s="243"/>
      <c r="Z685" s="243"/>
      <c r="AA685" s="243"/>
      <c r="AB685" s="338"/>
      <c r="AC685" s="328"/>
      <c r="AD685" s="40"/>
    </row>
    <row r="686" spans="1:30" ht="41.25" customHeight="1" x14ac:dyDescent="0.25">
      <c r="A686" s="234"/>
      <c r="B686" s="234"/>
      <c r="C686" s="242"/>
      <c r="D686" s="234"/>
      <c r="E686" s="242"/>
      <c r="F686" s="242"/>
      <c r="G686" s="250"/>
      <c r="H686" s="242"/>
      <c r="I686" s="242"/>
      <c r="J686" s="250"/>
      <c r="K686" s="250"/>
      <c r="L686" s="234"/>
      <c r="M686" s="242"/>
      <c r="N686" s="242"/>
      <c r="O686" s="234"/>
      <c r="P686" s="243"/>
      <c r="Q686" s="21" t="s">
        <v>748</v>
      </c>
      <c r="R686" s="34" t="s">
        <v>734</v>
      </c>
      <c r="S686" s="128" t="s">
        <v>81</v>
      </c>
      <c r="T686" s="121">
        <v>895.1</v>
      </c>
      <c r="U686" s="121" t="s">
        <v>64</v>
      </c>
      <c r="V686" s="121">
        <f>T686-T685</f>
        <v>155.35000000000002</v>
      </c>
      <c r="W686" s="397"/>
      <c r="X686" s="39"/>
      <c r="Y686" s="243"/>
      <c r="Z686" s="227"/>
      <c r="AA686" s="243"/>
      <c r="AB686" s="338"/>
      <c r="AC686" s="328"/>
      <c r="AD686" s="40"/>
    </row>
    <row r="687" spans="1:30" ht="41.25" customHeight="1" x14ac:dyDescent="0.25">
      <c r="A687" s="234"/>
      <c r="B687" s="234"/>
      <c r="C687" s="242"/>
      <c r="D687" s="234"/>
      <c r="E687" s="242"/>
      <c r="F687" s="242"/>
      <c r="G687" s="250"/>
      <c r="H687" s="242"/>
      <c r="I687" s="242"/>
      <c r="J687" s="250"/>
      <c r="K687" s="250"/>
      <c r="L687" s="234"/>
      <c r="M687" s="242"/>
      <c r="N687" s="242"/>
      <c r="O687" s="234"/>
      <c r="P687" s="243"/>
      <c r="Q687" s="67" t="s">
        <v>735</v>
      </c>
      <c r="R687" s="18" t="s">
        <v>736</v>
      </c>
      <c r="S687" s="128" t="s">
        <v>81</v>
      </c>
      <c r="T687" s="90">
        <v>798.83</v>
      </c>
      <c r="U687" s="121" t="s">
        <v>64</v>
      </c>
      <c r="V687" s="121">
        <v>0</v>
      </c>
      <c r="W687" s="397"/>
      <c r="X687" s="39"/>
      <c r="Y687" s="243"/>
      <c r="Z687" s="226" t="s">
        <v>737</v>
      </c>
      <c r="AA687" s="243"/>
      <c r="AB687" s="338"/>
      <c r="AC687" s="328"/>
      <c r="AD687" s="40"/>
    </row>
    <row r="688" spans="1:30" ht="41.25" customHeight="1" x14ac:dyDescent="0.25">
      <c r="A688" s="234"/>
      <c r="B688" s="234"/>
      <c r="C688" s="242"/>
      <c r="D688" s="234"/>
      <c r="E688" s="242"/>
      <c r="F688" s="242"/>
      <c r="G688" s="250"/>
      <c r="H688" s="242"/>
      <c r="I688" s="242"/>
      <c r="J688" s="250"/>
      <c r="K688" s="250"/>
      <c r="L688" s="234"/>
      <c r="M688" s="242"/>
      <c r="N688" s="242"/>
      <c r="O688" s="234"/>
      <c r="P688" s="243"/>
      <c r="Q688" s="67" t="s">
        <v>738</v>
      </c>
      <c r="R688" s="18" t="s">
        <v>739</v>
      </c>
      <c r="S688" s="128" t="s">
        <v>81</v>
      </c>
      <c r="T688" s="90">
        <v>966.59</v>
      </c>
      <c r="U688" s="121" t="s">
        <v>64</v>
      </c>
      <c r="V688" s="121">
        <f>+T688-T687</f>
        <v>167.76</v>
      </c>
      <c r="W688" s="397"/>
      <c r="X688" s="39"/>
      <c r="Y688" s="243"/>
      <c r="Z688" s="243"/>
      <c r="AA688" s="243"/>
      <c r="AB688" s="338"/>
      <c r="AC688" s="329"/>
      <c r="AD688" s="40"/>
    </row>
    <row r="689" spans="1:30" ht="41.25" customHeight="1" x14ac:dyDescent="0.25">
      <c r="A689" s="234" t="s">
        <v>400</v>
      </c>
      <c r="B689" s="234" t="s">
        <v>401</v>
      </c>
      <c r="C689" s="242" t="s">
        <v>402</v>
      </c>
      <c r="D689" s="234" t="s">
        <v>749</v>
      </c>
      <c r="E689" s="242"/>
      <c r="F689" s="242"/>
      <c r="G689" s="250"/>
      <c r="H689" s="242"/>
      <c r="I689" s="242"/>
      <c r="J689" s="250"/>
      <c r="K689" s="250"/>
      <c r="L689" s="234"/>
      <c r="M689" s="242"/>
      <c r="N689" s="242"/>
      <c r="O689" s="234"/>
      <c r="P689" s="243"/>
      <c r="Q689" s="67" t="s">
        <v>740</v>
      </c>
      <c r="R689" s="18" t="s">
        <v>741</v>
      </c>
      <c r="S689" s="128" t="s">
        <v>81</v>
      </c>
      <c r="T689" s="90">
        <v>660.16</v>
      </c>
      <c r="U689" s="121" t="s">
        <v>64</v>
      </c>
      <c r="V689" s="121">
        <v>0</v>
      </c>
      <c r="W689" s="397"/>
      <c r="X689" s="39"/>
      <c r="Y689" s="243"/>
      <c r="Z689" s="243"/>
      <c r="AA689" s="243"/>
      <c r="AB689" s="338"/>
      <c r="AC689" s="328" t="s">
        <v>728</v>
      </c>
      <c r="AD689" s="40"/>
    </row>
    <row r="690" spans="1:30" ht="41.25" customHeight="1" x14ac:dyDescent="0.25">
      <c r="A690" s="234"/>
      <c r="B690" s="234"/>
      <c r="C690" s="242"/>
      <c r="D690" s="234"/>
      <c r="E690" s="242"/>
      <c r="F690" s="242"/>
      <c r="G690" s="250"/>
      <c r="H690" s="242"/>
      <c r="I690" s="242"/>
      <c r="J690" s="250"/>
      <c r="K690" s="250"/>
      <c r="L690" s="234"/>
      <c r="M690" s="242"/>
      <c r="N690" s="242"/>
      <c r="O690" s="234"/>
      <c r="P690" s="227"/>
      <c r="Q690" s="167" t="s">
        <v>742</v>
      </c>
      <c r="R690" s="34" t="s">
        <v>743</v>
      </c>
      <c r="S690" s="128" t="s">
        <v>81</v>
      </c>
      <c r="T690" s="121">
        <v>798.79</v>
      </c>
      <c r="U690" s="121" t="s">
        <v>64</v>
      </c>
      <c r="V690" s="121">
        <f>+T690-T689</f>
        <v>138.63</v>
      </c>
      <c r="W690" s="398"/>
      <c r="X690" s="39"/>
      <c r="Y690" s="227"/>
      <c r="Z690" s="227"/>
      <c r="AA690" s="227"/>
      <c r="AB690" s="231"/>
      <c r="AC690" s="329"/>
      <c r="AD690" s="40"/>
    </row>
    <row r="691" spans="1:30" ht="60.75" customHeight="1" x14ac:dyDescent="0.25">
      <c r="A691" s="303"/>
      <c r="B691" s="234" t="s">
        <v>752</v>
      </c>
      <c r="C691" s="242" t="s">
        <v>202</v>
      </c>
      <c r="D691" s="235" t="s">
        <v>753</v>
      </c>
      <c r="E691" s="226" t="s">
        <v>754</v>
      </c>
      <c r="F691" s="366">
        <v>0.24299999999999999</v>
      </c>
      <c r="G691" s="237"/>
      <c r="H691" s="228">
        <v>134</v>
      </c>
      <c r="I691" s="226" t="s">
        <v>57</v>
      </c>
      <c r="J691" s="237"/>
      <c r="K691" s="237"/>
      <c r="L691" s="226" t="s">
        <v>755</v>
      </c>
      <c r="M691" s="226" t="s">
        <v>756</v>
      </c>
      <c r="N691" s="228" t="s">
        <v>34</v>
      </c>
      <c r="O691" s="226" t="s">
        <v>60</v>
      </c>
      <c r="P691" s="226" t="s">
        <v>61</v>
      </c>
      <c r="Q691" s="67" t="s">
        <v>757</v>
      </c>
      <c r="R691" s="18" t="s">
        <v>758</v>
      </c>
      <c r="S691" s="291" t="s">
        <v>41</v>
      </c>
      <c r="T691" s="50">
        <v>1115.49</v>
      </c>
      <c r="U691" s="50" t="s">
        <v>64</v>
      </c>
      <c r="V691" s="105"/>
      <c r="W691" s="239">
        <v>44986</v>
      </c>
      <c r="X691" s="237"/>
      <c r="Y691" s="226" t="s">
        <v>759</v>
      </c>
      <c r="Z691" s="226" t="s">
        <v>760</v>
      </c>
      <c r="AA691" s="235" t="s">
        <v>761</v>
      </c>
      <c r="AB691" s="226" t="s">
        <v>762</v>
      </c>
      <c r="AC691" s="276" t="s">
        <v>763</v>
      </c>
      <c r="AD691" s="13" t="s">
        <v>96</v>
      </c>
    </row>
    <row r="692" spans="1:30" ht="60.75" customHeight="1" x14ac:dyDescent="0.25">
      <c r="A692" s="303"/>
      <c r="B692" s="234"/>
      <c r="C692" s="242"/>
      <c r="D692" s="249"/>
      <c r="E692" s="243"/>
      <c r="F692" s="360"/>
      <c r="G692" s="245"/>
      <c r="H692" s="229"/>
      <c r="I692" s="227"/>
      <c r="J692" s="245"/>
      <c r="K692" s="245"/>
      <c r="L692" s="243"/>
      <c r="M692" s="243"/>
      <c r="N692" s="244"/>
      <c r="O692" s="243"/>
      <c r="P692" s="243"/>
      <c r="Q692" s="67" t="s">
        <v>764</v>
      </c>
      <c r="R692" s="18" t="s">
        <v>765</v>
      </c>
      <c r="S692" s="291"/>
      <c r="T692" s="50">
        <v>3498.58</v>
      </c>
      <c r="U692" s="50" t="s">
        <v>64</v>
      </c>
      <c r="V692" s="105"/>
      <c r="W692" s="244"/>
      <c r="X692" s="245"/>
      <c r="Y692" s="243"/>
      <c r="Z692" s="244"/>
      <c r="AA692" s="256"/>
      <c r="AB692" s="243"/>
      <c r="AC692" s="386"/>
      <c r="AD692" s="40"/>
    </row>
    <row r="693" spans="1:30" ht="60.75" customHeight="1" x14ac:dyDescent="0.25">
      <c r="A693" s="303"/>
      <c r="B693" s="234"/>
      <c r="C693" s="242"/>
      <c r="D693" s="249"/>
      <c r="E693" s="243"/>
      <c r="F693" s="360"/>
      <c r="G693" s="245"/>
      <c r="H693" s="228">
        <v>136</v>
      </c>
      <c r="I693" s="226" t="s">
        <v>71</v>
      </c>
      <c r="J693" s="245"/>
      <c r="K693" s="245"/>
      <c r="L693" s="243"/>
      <c r="M693" s="243"/>
      <c r="N693" s="244"/>
      <c r="O693" s="243"/>
      <c r="P693" s="243"/>
      <c r="Q693" s="67" t="s">
        <v>766</v>
      </c>
      <c r="R693" s="18" t="s">
        <v>767</v>
      </c>
      <c r="S693" s="291"/>
      <c r="T693" s="50">
        <v>4805.28</v>
      </c>
      <c r="U693" s="50" t="s">
        <v>64</v>
      </c>
      <c r="V693" s="105"/>
      <c r="W693" s="244"/>
      <c r="X693" s="245"/>
      <c r="Y693" s="243"/>
      <c r="Z693" s="244"/>
      <c r="AA693" s="256"/>
      <c r="AB693" s="243"/>
      <c r="AC693" s="386"/>
      <c r="AD693" s="40"/>
    </row>
    <row r="694" spans="1:30" ht="60.75" customHeight="1" x14ac:dyDescent="0.25">
      <c r="A694" s="303"/>
      <c r="B694" s="234"/>
      <c r="C694" s="242"/>
      <c r="D694" s="236"/>
      <c r="E694" s="227"/>
      <c r="F694" s="361"/>
      <c r="G694" s="238"/>
      <c r="H694" s="229"/>
      <c r="I694" s="227"/>
      <c r="J694" s="238"/>
      <c r="K694" s="238"/>
      <c r="L694" s="227"/>
      <c r="M694" s="227"/>
      <c r="N694" s="229"/>
      <c r="O694" s="227"/>
      <c r="P694" s="227"/>
      <c r="Q694" s="67" t="s">
        <v>768</v>
      </c>
      <c r="R694" s="18" t="s">
        <v>769</v>
      </c>
      <c r="S694" s="291"/>
      <c r="T694" s="50">
        <v>1656.79</v>
      </c>
      <c r="U694" s="50" t="s">
        <v>64</v>
      </c>
      <c r="V694" s="105"/>
      <c r="W694" s="229"/>
      <c r="X694" s="238"/>
      <c r="Y694" s="227"/>
      <c r="Z694" s="229"/>
      <c r="AA694" s="241"/>
      <c r="AB694" s="227"/>
      <c r="AC694" s="387"/>
      <c r="AD694" s="40"/>
    </row>
    <row r="695" spans="1:30" ht="52.5" customHeight="1" x14ac:dyDescent="0.25">
      <c r="A695" s="303"/>
      <c r="B695" s="234" t="s">
        <v>752</v>
      </c>
      <c r="C695" s="242" t="s">
        <v>202</v>
      </c>
      <c r="D695" s="235" t="s">
        <v>753</v>
      </c>
      <c r="E695" s="226" t="s">
        <v>754</v>
      </c>
      <c r="F695" s="366">
        <v>0.24299999999999999</v>
      </c>
      <c r="G695" s="237"/>
      <c r="H695" s="228">
        <v>134</v>
      </c>
      <c r="I695" s="226" t="s">
        <v>57</v>
      </c>
      <c r="J695" s="237"/>
      <c r="K695" s="237"/>
      <c r="L695" s="226" t="s">
        <v>755</v>
      </c>
      <c r="M695" s="226" t="s">
        <v>756</v>
      </c>
      <c r="N695" s="228" t="s">
        <v>34</v>
      </c>
      <c r="O695" s="226" t="s">
        <v>60</v>
      </c>
      <c r="P695" s="226" t="s">
        <v>61</v>
      </c>
      <c r="Q695" s="67" t="s">
        <v>757</v>
      </c>
      <c r="R695" s="18" t="s">
        <v>758</v>
      </c>
      <c r="S695" s="291" t="s">
        <v>79</v>
      </c>
      <c r="T695" s="50">
        <v>1224.21</v>
      </c>
      <c r="U695" s="50" t="s">
        <v>64</v>
      </c>
      <c r="V695" s="105"/>
      <c r="W695" s="239">
        <v>45108</v>
      </c>
      <c r="X695" s="237"/>
      <c r="Y695" s="226" t="s">
        <v>759</v>
      </c>
      <c r="Z695" s="226" t="s">
        <v>760</v>
      </c>
      <c r="AA695" s="235" t="s">
        <v>761</v>
      </c>
      <c r="AB695" s="226" t="s">
        <v>762</v>
      </c>
      <c r="AC695" s="276" t="s">
        <v>763</v>
      </c>
      <c r="AD695" s="13" t="s">
        <v>96</v>
      </c>
    </row>
    <row r="696" spans="1:30" ht="52.5" customHeight="1" x14ac:dyDescent="0.25">
      <c r="A696" s="303"/>
      <c r="B696" s="234"/>
      <c r="C696" s="242"/>
      <c r="D696" s="249"/>
      <c r="E696" s="243"/>
      <c r="F696" s="360"/>
      <c r="G696" s="245"/>
      <c r="H696" s="229"/>
      <c r="I696" s="227"/>
      <c r="J696" s="245"/>
      <c r="K696" s="245"/>
      <c r="L696" s="243"/>
      <c r="M696" s="243"/>
      <c r="N696" s="244"/>
      <c r="O696" s="243"/>
      <c r="P696" s="243"/>
      <c r="Q696" s="67" t="s">
        <v>764</v>
      </c>
      <c r="R696" s="18" t="s">
        <v>765</v>
      </c>
      <c r="S696" s="291"/>
      <c r="T696" s="50">
        <v>3856.48</v>
      </c>
      <c r="U696" s="50" t="s">
        <v>64</v>
      </c>
      <c r="V696" s="105"/>
      <c r="W696" s="244"/>
      <c r="X696" s="245"/>
      <c r="Y696" s="243"/>
      <c r="Z696" s="244"/>
      <c r="AA696" s="256"/>
      <c r="AB696" s="243"/>
      <c r="AC696" s="386"/>
      <c r="AD696" s="40"/>
    </row>
    <row r="697" spans="1:30" ht="52.5" customHeight="1" x14ac:dyDescent="0.25">
      <c r="A697" s="303"/>
      <c r="B697" s="234"/>
      <c r="C697" s="242"/>
      <c r="D697" s="249"/>
      <c r="E697" s="243"/>
      <c r="F697" s="360"/>
      <c r="G697" s="245"/>
      <c r="H697" s="228">
        <v>136</v>
      </c>
      <c r="I697" s="226" t="s">
        <v>71</v>
      </c>
      <c r="J697" s="245"/>
      <c r="K697" s="245"/>
      <c r="L697" s="243"/>
      <c r="M697" s="243"/>
      <c r="N697" s="244"/>
      <c r="O697" s="243"/>
      <c r="P697" s="243"/>
      <c r="Q697" s="67" t="s">
        <v>766</v>
      </c>
      <c r="R697" s="18" t="s">
        <v>767</v>
      </c>
      <c r="S697" s="291"/>
      <c r="T697" s="50">
        <v>5309.28</v>
      </c>
      <c r="U697" s="50" t="s">
        <v>64</v>
      </c>
      <c r="V697" s="105"/>
      <c r="W697" s="244"/>
      <c r="X697" s="245"/>
      <c r="Y697" s="243"/>
      <c r="Z697" s="244"/>
      <c r="AA697" s="256"/>
      <c r="AB697" s="243"/>
      <c r="AC697" s="386"/>
      <c r="AD697" s="40"/>
    </row>
    <row r="698" spans="1:30" ht="52.5" customHeight="1" x14ac:dyDescent="0.25">
      <c r="A698" s="303"/>
      <c r="B698" s="234"/>
      <c r="C698" s="242"/>
      <c r="D698" s="236"/>
      <c r="E698" s="227"/>
      <c r="F698" s="361"/>
      <c r="G698" s="238"/>
      <c r="H698" s="229"/>
      <c r="I698" s="227"/>
      <c r="J698" s="238"/>
      <c r="K698" s="238"/>
      <c r="L698" s="227"/>
      <c r="M698" s="227"/>
      <c r="N698" s="229"/>
      <c r="O698" s="227"/>
      <c r="P698" s="227"/>
      <c r="Q698" s="67" t="s">
        <v>768</v>
      </c>
      <c r="R698" s="18" t="s">
        <v>769</v>
      </c>
      <c r="S698" s="291"/>
      <c r="T698" s="50">
        <v>1812.13</v>
      </c>
      <c r="U698" s="50" t="s">
        <v>64</v>
      </c>
      <c r="V698" s="105"/>
      <c r="W698" s="229"/>
      <c r="X698" s="238"/>
      <c r="Y698" s="227"/>
      <c r="Z698" s="229"/>
      <c r="AA698" s="241"/>
      <c r="AB698" s="227"/>
      <c r="AC698" s="387"/>
      <c r="AD698" s="40"/>
    </row>
    <row r="699" spans="1:30" ht="52.5" customHeight="1" x14ac:dyDescent="0.25">
      <c r="A699" s="303"/>
      <c r="B699" s="234" t="s">
        <v>752</v>
      </c>
      <c r="C699" s="242" t="s">
        <v>202</v>
      </c>
      <c r="D699" s="235" t="s">
        <v>753</v>
      </c>
      <c r="E699" s="226" t="s">
        <v>754</v>
      </c>
      <c r="F699" s="355" t="s">
        <v>770</v>
      </c>
      <c r="G699" s="237"/>
      <c r="H699" s="228">
        <v>134</v>
      </c>
      <c r="I699" s="226" t="s">
        <v>57</v>
      </c>
      <c r="J699" s="237"/>
      <c r="K699" s="237"/>
      <c r="L699" s="226" t="s">
        <v>755</v>
      </c>
      <c r="M699" s="226" t="s">
        <v>756</v>
      </c>
      <c r="N699" s="228" t="s">
        <v>34</v>
      </c>
      <c r="O699" s="226" t="s">
        <v>60</v>
      </c>
      <c r="P699" s="226" t="s">
        <v>61</v>
      </c>
      <c r="Q699" s="67" t="s">
        <v>757</v>
      </c>
      <c r="R699" s="18" t="s">
        <v>758</v>
      </c>
      <c r="S699" s="291" t="s">
        <v>80</v>
      </c>
      <c r="T699" s="50">
        <v>1359.49</v>
      </c>
      <c r="U699" s="50" t="s">
        <v>64</v>
      </c>
      <c r="V699" s="105"/>
      <c r="W699" s="239">
        <v>45520</v>
      </c>
      <c r="X699" s="237"/>
      <c r="Y699" s="226" t="s">
        <v>759</v>
      </c>
      <c r="Z699" s="226" t="s">
        <v>771</v>
      </c>
      <c r="AA699" s="235" t="s">
        <v>772</v>
      </c>
      <c r="AB699" s="226" t="s">
        <v>762</v>
      </c>
      <c r="AC699" s="392" t="s">
        <v>763</v>
      </c>
      <c r="AD699" s="13" t="s">
        <v>773</v>
      </c>
    </row>
    <row r="700" spans="1:30" ht="52.5" customHeight="1" x14ac:dyDescent="0.25">
      <c r="A700" s="303"/>
      <c r="B700" s="234"/>
      <c r="C700" s="242"/>
      <c r="D700" s="249"/>
      <c r="E700" s="243"/>
      <c r="F700" s="360"/>
      <c r="G700" s="245"/>
      <c r="H700" s="229"/>
      <c r="I700" s="227"/>
      <c r="J700" s="245"/>
      <c r="K700" s="245"/>
      <c r="L700" s="243"/>
      <c r="M700" s="243"/>
      <c r="N700" s="244"/>
      <c r="O700" s="243"/>
      <c r="P700" s="243"/>
      <c r="Q700" s="67" t="s">
        <v>764</v>
      </c>
      <c r="R700" s="18" t="s">
        <v>765</v>
      </c>
      <c r="S700" s="291"/>
      <c r="T700" s="87">
        <v>4319.99</v>
      </c>
      <c r="U700" s="50" t="s">
        <v>64</v>
      </c>
      <c r="V700" s="105"/>
      <c r="W700" s="244"/>
      <c r="X700" s="245"/>
      <c r="Y700" s="243"/>
      <c r="Z700" s="244"/>
      <c r="AA700" s="256"/>
      <c r="AB700" s="243"/>
      <c r="AC700" s="411"/>
      <c r="AD700" s="13"/>
    </row>
    <row r="701" spans="1:30" ht="52.5" customHeight="1" x14ac:dyDescent="0.25">
      <c r="A701" s="303"/>
      <c r="B701" s="234"/>
      <c r="C701" s="242"/>
      <c r="D701" s="249"/>
      <c r="E701" s="243"/>
      <c r="F701" s="360"/>
      <c r="G701" s="245"/>
      <c r="H701" s="228">
        <v>136</v>
      </c>
      <c r="I701" s="226" t="s">
        <v>71</v>
      </c>
      <c r="J701" s="245"/>
      <c r="K701" s="245"/>
      <c r="L701" s="243"/>
      <c r="M701" s="243"/>
      <c r="N701" s="244"/>
      <c r="O701" s="243"/>
      <c r="P701" s="243"/>
      <c r="Q701" s="67" t="s">
        <v>766</v>
      </c>
      <c r="R701" s="18" t="s">
        <v>767</v>
      </c>
      <c r="S701" s="291"/>
      <c r="T701" s="87">
        <v>5980.15</v>
      </c>
      <c r="U701" s="50" t="s">
        <v>64</v>
      </c>
      <c r="V701" s="105"/>
      <c r="W701" s="244"/>
      <c r="X701" s="245"/>
      <c r="Y701" s="243"/>
      <c r="Z701" s="244"/>
      <c r="AA701" s="256"/>
      <c r="AB701" s="243"/>
      <c r="AC701" s="411"/>
      <c r="AD701" s="13"/>
    </row>
    <row r="702" spans="1:30" ht="52.5" customHeight="1" x14ac:dyDescent="0.25">
      <c r="A702" s="303"/>
      <c r="B702" s="234"/>
      <c r="C702" s="242"/>
      <c r="D702" s="236"/>
      <c r="E702" s="227"/>
      <c r="F702" s="361"/>
      <c r="G702" s="238"/>
      <c r="H702" s="229"/>
      <c r="I702" s="227"/>
      <c r="J702" s="238"/>
      <c r="K702" s="238"/>
      <c r="L702" s="227"/>
      <c r="M702" s="227"/>
      <c r="N702" s="229"/>
      <c r="O702" s="227"/>
      <c r="P702" s="227"/>
      <c r="Q702" s="67" t="s">
        <v>768</v>
      </c>
      <c r="R702" s="18" t="s">
        <v>769</v>
      </c>
      <c r="S702" s="291"/>
      <c r="T702" s="87">
        <v>1983.49</v>
      </c>
      <c r="U702" s="50" t="s">
        <v>64</v>
      </c>
      <c r="V702" s="105"/>
      <c r="W702" s="229"/>
      <c r="X702" s="238"/>
      <c r="Y702" s="227"/>
      <c r="Z702" s="229"/>
      <c r="AA702" s="241"/>
      <c r="AB702" s="227"/>
      <c r="AC702" s="412"/>
      <c r="AD702" s="13"/>
    </row>
    <row r="703" spans="1:30" ht="52.5" customHeight="1" x14ac:dyDescent="0.25">
      <c r="A703" s="303"/>
      <c r="B703" s="234" t="s">
        <v>752</v>
      </c>
      <c r="C703" s="242" t="s">
        <v>202</v>
      </c>
      <c r="D703" s="235" t="s">
        <v>753</v>
      </c>
      <c r="E703" s="226" t="s">
        <v>754</v>
      </c>
      <c r="F703" s="355" t="s">
        <v>770</v>
      </c>
      <c r="G703" s="237"/>
      <c r="H703" s="228">
        <v>134</v>
      </c>
      <c r="I703" s="226" t="s">
        <v>57</v>
      </c>
      <c r="J703" s="237"/>
      <c r="K703" s="237"/>
      <c r="L703" s="226" t="s">
        <v>755</v>
      </c>
      <c r="M703" s="226" t="s">
        <v>756</v>
      </c>
      <c r="N703" s="228" t="s">
        <v>34</v>
      </c>
      <c r="O703" s="226" t="s">
        <v>60</v>
      </c>
      <c r="P703" s="226" t="s">
        <v>61</v>
      </c>
      <c r="Q703" s="67" t="s">
        <v>757</v>
      </c>
      <c r="R703" s="18" t="s">
        <v>758</v>
      </c>
      <c r="S703" s="291" t="s">
        <v>81</v>
      </c>
      <c r="T703" s="50">
        <v>1461.22</v>
      </c>
      <c r="U703" s="50" t="s">
        <v>64</v>
      </c>
      <c r="V703" s="105"/>
      <c r="W703" s="239">
        <v>45689</v>
      </c>
      <c r="X703" s="237"/>
      <c r="Y703" s="226" t="s">
        <v>759</v>
      </c>
      <c r="Z703" s="226" t="s">
        <v>771</v>
      </c>
      <c r="AA703" s="235" t="s">
        <v>772</v>
      </c>
      <c r="AB703" s="226" t="s">
        <v>762</v>
      </c>
      <c r="AC703" s="392" t="s">
        <v>763</v>
      </c>
      <c r="AD703" s="13" t="s">
        <v>773</v>
      </c>
    </row>
    <row r="704" spans="1:30" ht="52.5" customHeight="1" x14ac:dyDescent="0.25">
      <c r="A704" s="303"/>
      <c r="B704" s="234"/>
      <c r="C704" s="242"/>
      <c r="D704" s="249"/>
      <c r="E704" s="243"/>
      <c r="F704" s="360"/>
      <c r="G704" s="245"/>
      <c r="H704" s="229"/>
      <c r="I704" s="227"/>
      <c r="J704" s="245"/>
      <c r="K704" s="245"/>
      <c r="L704" s="243"/>
      <c r="M704" s="243"/>
      <c r="N704" s="244"/>
      <c r="O704" s="243"/>
      <c r="P704" s="243"/>
      <c r="Q704" s="67" t="s">
        <v>764</v>
      </c>
      <c r="R704" s="18" t="s">
        <v>765</v>
      </c>
      <c r="S704" s="291"/>
      <c r="T704" s="87">
        <v>4651.8900000000003</v>
      </c>
      <c r="U704" s="50" t="s">
        <v>64</v>
      </c>
      <c r="V704" s="105"/>
      <c r="W704" s="244"/>
      <c r="X704" s="245"/>
      <c r="Y704" s="243"/>
      <c r="Z704" s="244"/>
      <c r="AA704" s="256"/>
      <c r="AB704" s="243"/>
      <c r="AC704" s="411"/>
      <c r="AD704" s="13"/>
    </row>
    <row r="705" spans="1:30" ht="52.5" customHeight="1" x14ac:dyDescent="0.25">
      <c r="A705" s="303"/>
      <c r="B705" s="234"/>
      <c r="C705" s="242"/>
      <c r="D705" s="249"/>
      <c r="E705" s="243"/>
      <c r="F705" s="360"/>
      <c r="G705" s="245"/>
      <c r="H705" s="228">
        <v>136</v>
      </c>
      <c r="I705" s="226" t="s">
        <v>71</v>
      </c>
      <c r="J705" s="245"/>
      <c r="K705" s="245"/>
      <c r="L705" s="243"/>
      <c r="M705" s="243"/>
      <c r="N705" s="244"/>
      <c r="O705" s="243"/>
      <c r="P705" s="243"/>
      <c r="Q705" s="67" t="s">
        <v>766</v>
      </c>
      <c r="R705" s="18" t="s">
        <v>767</v>
      </c>
      <c r="S705" s="291"/>
      <c r="T705" s="87">
        <v>6443.07</v>
      </c>
      <c r="U705" s="50" t="s">
        <v>64</v>
      </c>
      <c r="V705" s="105"/>
      <c r="W705" s="244"/>
      <c r="X705" s="245"/>
      <c r="Y705" s="243"/>
      <c r="Z705" s="244"/>
      <c r="AA705" s="256"/>
      <c r="AB705" s="243"/>
      <c r="AC705" s="411"/>
      <c r="AD705" s="13"/>
    </row>
    <row r="706" spans="1:30" ht="52.5" customHeight="1" x14ac:dyDescent="0.25">
      <c r="A706" s="303"/>
      <c r="B706" s="234"/>
      <c r="C706" s="242"/>
      <c r="D706" s="236"/>
      <c r="E706" s="227"/>
      <c r="F706" s="361"/>
      <c r="G706" s="238"/>
      <c r="H706" s="229"/>
      <c r="I706" s="227"/>
      <c r="J706" s="238"/>
      <c r="K706" s="238"/>
      <c r="L706" s="227"/>
      <c r="M706" s="227"/>
      <c r="N706" s="229"/>
      <c r="O706" s="227"/>
      <c r="P706" s="227"/>
      <c r="Q706" s="67" t="s">
        <v>768</v>
      </c>
      <c r="R706" s="18" t="s">
        <v>769</v>
      </c>
      <c r="S706" s="291"/>
      <c r="T706" s="87">
        <v>2131.9899999999998</v>
      </c>
      <c r="U706" s="50" t="s">
        <v>64</v>
      </c>
      <c r="V706" s="105"/>
      <c r="W706" s="229"/>
      <c r="X706" s="238"/>
      <c r="Y706" s="227"/>
      <c r="Z706" s="229"/>
      <c r="AA706" s="241"/>
      <c r="AB706" s="227"/>
      <c r="AC706" s="412"/>
      <c r="AD706" s="13"/>
    </row>
    <row r="707" spans="1:30" ht="52.5" customHeight="1" x14ac:dyDescent="0.25">
      <c r="A707" s="303"/>
      <c r="B707" s="234" t="s">
        <v>752</v>
      </c>
      <c r="C707" s="242" t="s">
        <v>202</v>
      </c>
      <c r="D707" s="235" t="s">
        <v>753</v>
      </c>
      <c r="E707" s="226" t="s">
        <v>754</v>
      </c>
      <c r="F707" s="355" t="s">
        <v>770</v>
      </c>
      <c r="G707" s="237"/>
      <c r="H707" s="228">
        <v>134</v>
      </c>
      <c r="I707" s="226" t="s">
        <v>57</v>
      </c>
      <c r="J707" s="237"/>
      <c r="K707" s="237"/>
      <c r="L707" s="226" t="s">
        <v>755</v>
      </c>
      <c r="M707" s="226" t="s">
        <v>756</v>
      </c>
      <c r="N707" s="228" t="s">
        <v>34</v>
      </c>
      <c r="O707" s="226" t="s">
        <v>60</v>
      </c>
      <c r="P707" s="226" t="s">
        <v>61</v>
      </c>
      <c r="Q707" s="67" t="s">
        <v>757</v>
      </c>
      <c r="R707" s="18" t="s">
        <v>758</v>
      </c>
      <c r="S707" s="291" t="s">
        <v>82</v>
      </c>
      <c r="T707" s="87">
        <v>1586.51</v>
      </c>
      <c r="U707" s="50" t="s">
        <v>64</v>
      </c>
      <c r="V707" s="105"/>
      <c r="W707" s="239">
        <v>46113</v>
      </c>
      <c r="X707" s="237"/>
      <c r="Y707" s="226" t="s">
        <v>759</v>
      </c>
      <c r="Z707" s="226" t="s">
        <v>771</v>
      </c>
      <c r="AA707" s="235" t="s">
        <v>772</v>
      </c>
      <c r="AB707" s="226" t="s">
        <v>762</v>
      </c>
      <c r="AC707" s="399" t="s">
        <v>763</v>
      </c>
      <c r="AD707" s="13" t="s">
        <v>773</v>
      </c>
    </row>
    <row r="708" spans="1:30" ht="52.5" customHeight="1" x14ac:dyDescent="0.25">
      <c r="A708" s="303"/>
      <c r="B708" s="234"/>
      <c r="C708" s="242"/>
      <c r="D708" s="249"/>
      <c r="E708" s="243"/>
      <c r="F708" s="360"/>
      <c r="G708" s="245"/>
      <c r="H708" s="229"/>
      <c r="I708" s="227"/>
      <c r="J708" s="245"/>
      <c r="K708" s="245"/>
      <c r="L708" s="243"/>
      <c r="M708" s="243"/>
      <c r="N708" s="244"/>
      <c r="O708" s="243"/>
      <c r="P708" s="243"/>
      <c r="Q708" s="67" t="s">
        <v>764</v>
      </c>
      <c r="R708" s="18" t="s">
        <v>765</v>
      </c>
      <c r="S708" s="291"/>
      <c r="T708" s="87">
        <v>5075.79</v>
      </c>
      <c r="U708" s="50" t="s">
        <v>64</v>
      </c>
      <c r="V708" s="105"/>
      <c r="W708" s="244"/>
      <c r="X708" s="245"/>
      <c r="Y708" s="243"/>
      <c r="Z708" s="244"/>
      <c r="AA708" s="256"/>
      <c r="AB708" s="243"/>
      <c r="AC708" s="408"/>
      <c r="AD708" s="13"/>
    </row>
    <row r="709" spans="1:30" ht="52.5" customHeight="1" x14ac:dyDescent="0.25">
      <c r="A709" s="303"/>
      <c r="B709" s="234"/>
      <c r="C709" s="242"/>
      <c r="D709" s="249"/>
      <c r="E709" s="243"/>
      <c r="F709" s="360"/>
      <c r="G709" s="245"/>
      <c r="H709" s="228">
        <v>136</v>
      </c>
      <c r="I709" s="226" t="s">
        <v>71</v>
      </c>
      <c r="J709" s="245"/>
      <c r="K709" s="245"/>
      <c r="L709" s="243"/>
      <c r="M709" s="243"/>
      <c r="N709" s="244"/>
      <c r="O709" s="243"/>
      <c r="P709" s="243"/>
      <c r="Q709" s="67" t="s">
        <v>766</v>
      </c>
      <c r="R709" s="18" t="s">
        <v>767</v>
      </c>
      <c r="S709" s="291"/>
      <c r="T709" s="87">
        <v>7048.05</v>
      </c>
      <c r="U709" s="50" t="s">
        <v>64</v>
      </c>
      <c r="V709" s="105"/>
      <c r="W709" s="244"/>
      <c r="X709" s="245"/>
      <c r="Y709" s="243"/>
      <c r="Z709" s="244"/>
      <c r="AA709" s="256"/>
      <c r="AB709" s="243"/>
      <c r="AC709" s="408"/>
      <c r="AD709" s="13"/>
    </row>
    <row r="710" spans="1:30" ht="52.5" customHeight="1" x14ac:dyDescent="0.25">
      <c r="A710" s="303"/>
      <c r="B710" s="234"/>
      <c r="C710" s="242"/>
      <c r="D710" s="236"/>
      <c r="E710" s="227"/>
      <c r="F710" s="361"/>
      <c r="G710" s="238"/>
      <c r="H710" s="229"/>
      <c r="I710" s="227"/>
      <c r="J710" s="238"/>
      <c r="K710" s="238"/>
      <c r="L710" s="227"/>
      <c r="M710" s="227"/>
      <c r="N710" s="229"/>
      <c r="O710" s="227"/>
      <c r="P710" s="227"/>
      <c r="Q710" s="67" t="s">
        <v>768</v>
      </c>
      <c r="R710" s="18" t="s">
        <v>769</v>
      </c>
      <c r="S710" s="291"/>
      <c r="T710" s="87">
        <v>2303.25</v>
      </c>
      <c r="U710" s="50" t="s">
        <v>64</v>
      </c>
      <c r="V710" s="105"/>
      <c r="W710" s="229"/>
      <c r="X710" s="238"/>
      <c r="Y710" s="227"/>
      <c r="Z710" s="229"/>
      <c r="AA710" s="241"/>
      <c r="AB710" s="227"/>
      <c r="AC710" s="508"/>
      <c r="AD710" s="13"/>
    </row>
    <row r="711" spans="1:30" ht="86.25" customHeight="1" x14ac:dyDescent="0.25">
      <c r="A711" s="250"/>
      <c r="B711" s="226" t="s">
        <v>752</v>
      </c>
      <c r="C711" s="228" t="s">
        <v>202</v>
      </c>
      <c r="D711" s="235" t="s">
        <v>753</v>
      </c>
      <c r="E711" s="48" t="s">
        <v>774</v>
      </c>
      <c r="F711" s="182">
        <v>3.8000000000000002E-4</v>
      </c>
      <c r="G711" s="237"/>
      <c r="H711" s="228">
        <v>134</v>
      </c>
      <c r="I711" s="226" t="s">
        <v>57</v>
      </c>
      <c r="J711" s="237"/>
      <c r="K711" s="237"/>
      <c r="L711" s="226" t="s">
        <v>775</v>
      </c>
      <c r="M711" s="226" t="s">
        <v>776</v>
      </c>
      <c r="N711" s="228" t="s">
        <v>34</v>
      </c>
      <c r="O711" s="226" t="s">
        <v>60</v>
      </c>
      <c r="P711" s="228" t="s">
        <v>61</v>
      </c>
      <c r="Q711" s="67" t="s">
        <v>777</v>
      </c>
      <c r="R711" s="18" t="s">
        <v>778</v>
      </c>
      <c r="S711" s="246" t="s">
        <v>41</v>
      </c>
      <c r="T711" s="50">
        <v>5071.22</v>
      </c>
      <c r="U711" s="72" t="s">
        <v>64</v>
      </c>
      <c r="V711" s="75"/>
      <c r="W711" s="239">
        <v>44986</v>
      </c>
      <c r="X711" s="237"/>
      <c r="Y711" s="226" t="s">
        <v>779</v>
      </c>
      <c r="Z711" s="226" t="s">
        <v>780</v>
      </c>
      <c r="AA711" s="235" t="s">
        <v>781</v>
      </c>
      <c r="AB711" s="226" t="s">
        <v>762</v>
      </c>
      <c r="AC711" s="276" t="s">
        <v>782</v>
      </c>
      <c r="AD711" s="13" t="s">
        <v>96</v>
      </c>
    </row>
    <row r="712" spans="1:30" ht="86.25" customHeight="1" x14ac:dyDescent="0.25">
      <c r="A712" s="250"/>
      <c r="B712" s="243"/>
      <c r="C712" s="244"/>
      <c r="D712" s="249"/>
      <c r="E712" s="22" t="s">
        <v>72</v>
      </c>
      <c r="F712" s="148">
        <v>0.2361</v>
      </c>
      <c r="G712" s="245"/>
      <c r="H712" s="229"/>
      <c r="I712" s="227"/>
      <c r="J712" s="245"/>
      <c r="K712" s="245"/>
      <c r="L712" s="243"/>
      <c r="M712" s="243"/>
      <c r="N712" s="244"/>
      <c r="O712" s="243"/>
      <c r="P712" s="244"/>
      <c r="Q712" s="67" t="s">
        <v>783</v>
      </c>
      <c r="R712" s="18" t="s">
        <v>784</v>
      </c>
      <c r="S712" s="247"/>
      <c r="T712" s="50">
        <v>3556.11</v>
      </c>
      <c r="U712" s="72" t="s">
        <v>64</v>
      </c>
      <c r="V712" s="75"/>
      <c r="W712" s="244"/>
      <c r="X712" s="245"/>
      <c r="Y712" s="244"/>
      <c r="Z712" s="244"/>
      <c r="AA712" s="256"/>
      <c r="AB712" s="243"/>
      <c r="AC712" s="386"/>
      <c r="AD712" s="40"/>
    </row>
    <row r="713" spans="1:30" ht="86.25" customHeight="1" x14ac:dyDescent="0.25">
      <c r="A713" s="250"/>
      <c r="B713" s="243"/>
      <c r="C713" s="244"/>
      <c r="D713" s="249"/>
      <c r="E713" s="22"/>
      <c r="F713" s="148"/>
      <c r="G713" s="245"/>
      <c r="H713" s="228">
        <v>136</v>
      </c>
      <c r="I713" s="226" t="s">
        <v>71</v>
      </c>
      <c r="J713" s="245"/>
      <c r="K713" s="245"/>
      <c r="L713" s="243"/>
      <c r="M713" s="243"/>
      <c r="N713" s="244"/>
      <c r="O713" s="243"/>
      <c r="P713" s="244"/>
      <c r="Q713" s="67" t="s">
        <v>785</v>
      </c>
      <c r="R713" s="18" t="s">
        <v>786</v>
      </c>
      <c r="S713" s="247"/>
      <c r="T713" s="50">
        <v>1521.4</v>
      </c>
      <c r="U713" s="72" t="s">
        <v>64</v>
      </c>
      <c r="V713" s="75"/>
      <c r="W713" s="244"/>
      <c r="X713" s="245"/>
      <c r="Y713" s="244"/>
      <c r="Z713" s="244"/>
      <c r="AA713" s="256"/>
      <c r="AB713" s="243"/>
      <c r="AC713" s="386"/>
      <c r="AD713" s="40"/>
    </row>
    <row r="714" spans="1:30" ht="86.25" customHeight="1" x14ac:dyDescent="0.25">
      <c r="A714" s="250"/>
      <c r="B714" s="243"/>
      <c r="C714" s="244"/>
      <c r="D714" s="249"/>
      <c r="E714" s="22"/>
      <c r="F714" s="148"/>
      <c r="G714" s="245"/>
      <c r="H714" s="244"/>
      <c r="I714" s="243"/>
      <c r="J714" s="245"/>
      <c r="K714" s="245"/>
      <c r="L714" s="243"/>
      <c r="M714" s="243"/>
      <c r="N714" s="244"/>
      <c r="O714" s="243"/>
      <c r="P714" s="244"/>
      <c r="Q714" s="67" t="s">
        <v>787</v>
      </c>
      <c r="R714" s="18" t="s">
        <v>788</v>
      </c>
      <c r="S714" s="247"/>
      <c r="T714" s="50">
        <v>2087.09</v>
      </c>
      <c r="U714" s="72" t="s">
        <v>64</v>
      </c>
      <c r="V714" s="75"/>
      <c r="W714" s="244"/>
      <c r="X714" s="245"/>
      <c r="Y714" s="244"/>
      <c r="Z714" s="244"/>
      <c r="AA714" s="256"/>
      <c r="AB714" s="243"/>
      <c r="AC714" s="386"/>
      <c r="AD714" s="40"/>
    </row>
    <row r="715" spans="1:30" ht="86.25" customHeight="1" x14ac:dyDescent="0.25">
      <c r="A715" s="250"/>
      <c r="B715" s="227"/>
      <c r="C715" s="229"/>
      <c r="D715" s="236"/>
      <c r="E715" s="23"/>
      <c r="F715" s="149"/>
      <c r="G715" s="238"/>
      <c r="H715" s="229"/>
      <c r="I715" s="227"/>
      <c r="J715" s="238"/>
      <c r="K715" s="238"/>
      <c r="L715" s="227"/>
      <c r="M715" s="227"/>
      <c r="N715" s="229"/>
      <c r="O715" s="227"/>
      <c r="P715" s="229"/>
      <c r="Q715" s="67" t="s">
        <v>789</v>
      </c>
      <c r="R715" s="18" t="s">
        <v>790</v>
      </c>
      <c r="S715" s="248"/>
      <c r="T715" s="72">
        <v>4785.01</v>
      </c>
      <c r="U715" s="72" t="s">
        <v>64</v>
      </c>
      <c r="V715" s="75"/>
      <c r="W715" s="229"/>
      <c r="X715" s="238"/>
      <c r="Y715" s="229"/>
      <c r="Z715" s="229"/>
      <c r="AA715" s="241"/>
      <c r="AB715" s="227"/>
      <c r="AC715" s="387"/>
      <c r="AD715" s="40"/>
    </row>
    <row r="716" spans="1:30" ht="48" x14ac:dyDescent="0.25">
      <c r="A716" s="250"/>
      <c r="B716" s="226" t="s">
        <v>752</v>
      </c>
      <c r="C716" s="228" t="s">
        <v>202</v>
      </c>
      <c r="D716" s="235" t="s">
        <v>753</v>
      </c>
      <c r="E716" s="48" t="s">
        <v>774</v>
      </c>
      <c r="F716" s="182">
        <v>3.8000000000000002E-4</v>
      </c>
      <c r="G716" s="237"/>
      <c r="H716" s="228">
        <v>134</v>
      </c>
      <c r="I716" s="226" t="s">
        <v>57</v>
      </c>
      <c r="J716" s="237"/>
      <c r="K716" s="237"/>
      <c r="L716" s="226" t="s">
        <v>775</v>
      </c>
      <c r="M716" s="226" t="s">
        <v>776</v>
      </c>
      <c r="N716" s="228" t="s">
        <v>34</v>
      </c>
      <c r="O716" s="226" t="s">
        <v>60</v>
      </c>
      <c r="P716" s="228" t="s">
        <v>61</v>
      </c>
      <c r="Q716" s="67" t="s">
        <v>777</v>
      </c>
      <c r="R716" s="18" t="s">
        <v>778</v>
      </c>
      <c r="S716" s="246" t="s">
        <v>79</v>
      </c>
      <c r="T716" s="89">
        <v>5617.7</v>
      </c>
      <c r="U716" s="72" t="s">
        <v>64</v>
      </c>
      <c r="V716" s="75"/>
      <c r="W716" s="239">
        <v>45108</v>
      </c>
      <c r="X716" s="237"/>
      <c r="Y716" s="226" t="s">
        <v>779</v>
      </c>
      <c r="Z716" s="226" t="s">
        <v>780</v>
      </c>
      <c r="AA716" s="235" t="s">
        <v>781</v>
      </c>
      <c r="AB716" s="226" t="s">
        <v>762</v>
      </c>
      <c r="AC716" s="276" t="s">
        <v>782</v>
      </c>
      <c r="AD716" s="13" t="s">
        <v>96</v>
      </c>
    </row>
    <row r="717" spans="1:30" ht="51.6" customHeight="1" x14ac:dyDescent="0.25">
      <c r="A717" s="250"/>
      <c r="B717" s="243"/>
      <c r="C717" s="244"/>
      <c r="D717" s="249"/>
      <c r="E717" s="22" t="s">
        <v>72</v>
      </c>
      <c r="F717" s="148">
        <v>0.2361</v>
      </c>
      <c r="G717" s="245"/>
      <c r="H717" s="229"/>
      <c r="I717" s="227"/>
      <c r="J717" s="245"/>
      <c r="K717" s="245"/>
      <c r="L717" s="243"/>
      <c r="M717" s="243"/>
      <c r="N717" s="244"/>
      <c r="O717" s="243"/>
      <c r="P717" s="244"/>
      <c r="Q717" s="67" t="s">
        <v>783</v>
      </c>
      <c r="R717" s="18" t="s">
        <v>784</v>
      </c>
      <c r="S717" s="247"/>
      <c r="T717" s="89">
        <v>3915.1</v>
      </c>
      <c r="U717" s="72" t="s">
        <v>64</v>
      </c>
      <c r="V717" s="75"/>
      <c r="W717" s="244"/>
      <c r="X717" s="245"/>
      <c r="Y717" s="244"/>
      <c r="Z717" s="244"/>
      <c r="AA717" s="256"/>
      <c r="AB717" s="243"/>
      <c r="AC717" s="386"/>
      <c r="AD717" s="40"/>
    </row>
    <row r="718" spans="1:30" ht="48.6" customHeight="1" x14ac:dyDescent="0.25">
      <c r="A718" s="250"/>
      <c r="B718" s="243"/>
      <c r="C718" s="244"/>
      <c r="D718" s="249"/>
      <c r="E718" s="22"/>
      <c r="F718" s="148"/>
      <c r="G718" s="245"/>
      <c r="H718" s="228">
        <v>136</v>
      </c>
      <c r="I718" s="226" t="s">
        <v>71</v>
      </c>
      <c r="J718" s="245"/>
      <c r="K718" s="245"/>
      <c r="L718" s="243"/>
      <c r="M718" s="243"/>
      <c r="N718" s="244"/>
      <c r="O718" s="243"/>
      <c r="P718" s="244"/>
      <c r="Q718" s="67" t="s">
        <v>785</v>
      </c>
      <c r="R718" s="18" t="s">
        <v>786</v>
      </c>
      <c r="S718" s="247"/>
      <c r="T718" s="50">
        <v>1679.82</v>
      </c>
      <c r="U718" s="72" t="s">
        <v>64</v>
      </c>
      <c r="V718" s="75"/>
      <c r="W718" s="244"/>
      <c r="X718" s="245"/>
      <c r="Y718" s="244"/>
      <c r="Z718" s="244"/>
      <c r="AA718" s="256"/>
      <c r="AB718" s="243"/>
      <c r="AC718" s="386"/>
      <c r="AD718" s="40"/>
    </row>
    <row r="719" spans="1:30" ht="84" customHeight="1" x14ac:dyDescent="0.25">
      <c r="A719" s="250"/>
      <c r="B719" s="243"/>
      <c r="C719" s="244"/>
      <c r="D719" s="249"/>
      <c r="E719" s="22"/>
      <c r="F719" s="148"/>
      <c r="G719" s="245"/>
      <c r="H719" s="244"/>
      <c r="I719" s="243"/>
      <c r="J719" s="245"/>
      <c r="K719" s="245"/>
      <c r="L719" s="243"/>
      <c r="M719" s="243"/>
      <c r="N719" s="244"/>
      <c r="O719" s="243"/>
      <c r="P719" s="244"/>
      <c r="Q719" s="67" t="s">
        <v>787</v>
      </c>
      <c r="R719" s="18" t="s">
        <v>788</v>
      </c>
      <c r="S719" s="247"/>
      <c r="T719" s="50">
        <v>2297.08</v>
      </c>
      <c r="U719" s="72" t="s">
        <v>64</v>
      </c>
      <c r="V719" s="75"/>
      <c r="W719" s="244"/>
      <c r="X719" s="245"/>
      <c r="Y719" s="244"/>
      <c r="Z719" s="244"/>
      <c r="AA719" s="256"/>
      <c r="AB719" s="243"/>
      <c r="AC719" s="386"/>
      <c r="AD719" s="40"/>
    </row>
    <row r="720" spans="1:30" ht="50.4" customHeight="1" x14ac:dyDescent="0.25">
      <c r="A720" s="250"/>
      <c r="B720" s="227"/>
      <c r="C720" s="229"/>
      <c r="D720" s="236"/>
      <c r="E720" s="23"/>
      <c r="F720" s="149"/>
      <c r="G720" s="238"/>
      <c r="H720" s="229"/>
      <c r="I720" s="227"/>
      <c r="J720" s="238"/>
      <c r="K720" s="238"/>
      <c r="L720" s="227"/>
      <c r="M720" s="227"/>
      <c r="N720" s="229"/>
      <c r="O720" s="227"/>
      <c r="P720" s="229"/>
      <c r="Q720" s="67" t="s">
        <v>789</v>
      </c>
      <c r="R720" s="18" t="s">
        <v>790</v>
      </c>
      <c r="S720" s="248"/>
      <c r="T720" s="72">
        <v>5320.62</v>
      </c>
      <c r="U720" s="72" t="s">
        <v>64</v>
      </c>
      <c r="V720" s="75"/>
      <c r="W720" s="229"/>
      <c r="X720" s="238"/>
      <c r="Y720" s="229"/>
      <c r="Z720" s="229"/>
      <c r="AA720" s="241"/>
      <c r="AB720" s="227"/>
      <c r="AC720" s="387"/>
      <c r="AD720" s="40"/>
    </row>
    <row r="721" spans="1:30" ht="48" x14ac:dyDescent="0.25">
      <c r="A721" s="250"/>
      <c r="B721" s="226" t="s">
        <v>752</v>
      </c>
      <c r="C721" s="228" t="s">
        <v>202</v>
      </c>
      <c r="D721" s="235" t="s">
        <v>753</v>
      </c>
      <c r="E721" s="48" t="s">
        <v>774</v>
      </c>
      <c r="F721" s="182">
        <v>3.8000000000000002E-4</v>
      </c>
      <c r="G721" s="237"/>
      <c r="H721" s="228">
        <v>134</v>
      </c>
      <c r="I721" s="226" t="s">
        <v>57</v>
      </c>
      <c r="J721" s="237"/>
      <c r="K721" s="237"/>
      <c r="L721" s="226" t="s">
        <v>775</v>
      </c>
      <c r="M721" s="226" t="s">
        <v>776</v>
      </c>
      <c r="N721" s="228" t="s">
        <v>34</v>
      </c>
      <c r="O721" s="226" t="s">
        <v>60</v>
      </c>
      <c r="P721" s="228" t="s">
        <v>61</v>
      </c>
      <c r="Q721" s="67" t="s">
        <v>777</v>
      </c>
      <c r="R721" s="18" t="s">
        <v>778</v>
      </c>
      <c r="S721" s="246" t="s">
        <v>80</v>
      </c>
      <c r="T721" s="89">
        <v>6197.99</v>
      </c>
      <c r="U721" s="72" t="s">
        <v>64</v>
      </c>
      <c r="V721" s="75"/>
      <c r="W721" s="239">
        <v>45474</v>
      </c>
      <c r="X721" s="237"/>
      <c r="Y721" s="226" t="s">
        <v>779</v>
      </c>
      <c r="Z721" s="226" t="s">
        <v>780</v>
      </c>
      <c r="AA721" s="235" t="s">
        <v>781</v>
      </c>
      <c r="AB721" s="226" t="s">
        <v>762</v>
      </c>
      <c r="AC721" s="276" t="s">
        <v>782</v>
      </c>
      <c r="AD721" s="13" t="s">
        <v>96</v>
      </c>
    </row>
    <row r="722" spans="1:30" ht="51.6" customHeight="1" x14ac:dyDescent="0.25">
      <c r="A722" s="250"/>
      <c r="B722" s="243"/>
      <c r="C722" s="244"/>
      <c r="D722" s="249"/>
      <c r="E722" s="22" t="s">
        <v>72</v>
      </c>
      <c r="F722" s="148">
        <v>0.2361</v>
      </c>
      <c r="G722" s="245"/>
      <c r="H722" s="229"/>
      <c r="I722" s="227"/>
      <c r="J722" s="245"/>
      <c r="K722" s="245"/>
      <c r="L722" s="243"/>
      <c r="M722" s="243"/>
      <c r="N722" s="244"/>
      <c r="O722" s="243"/>
      <c r="P722" s="244"/>
      <c r="Q722" s="67" t="s">
        <v>783</v>
      </c>
      <c r="R722" s="18" t="s">
        <v>784</v>
      </c>
      <c r="S722" s="247"/>
      <c r="T722" s="89">
        <v>4289.99</v>
      </c>
      <c r="U722" s="72" t="s">
        <v>64</v>
      </c>
      <c r="V722" s="75"/>
      <c r="W722" s="244"/>
      <c r="X722" s="245"/>
      <c r="Y722" s="244"/>
      <c r="Z722" s="244"/>
      <c r="AA722" s="256"/>
      <c r="AB722" s="243"/>
      <c r="AC722" s="386"/>
      <c r="AD722" s="40"/>
    </row>
    <row r="723" spans="1:30" ht="48.6" customHeight="1" x14ac:dyDescent="0.25">
      <c r="A723" s="250"/>
      <c r="B723" s="243"/>
      <c r="C723" s="244"/>
      <c r="D723" s="249"/>
      <c r="E723" s="22"/>
      <c r="F723" s="148"/>
      <c r="G723" s="245"/>
      <c r="H723" s="228">
        <v>136</v>
      </c>
      <c r="I723" s="226" t="s">
        <v>71</v>
      </c>
      <c r="J723" s="245"/>
      <c r="K723" s="245"/>
      <c r="L723" s="243"/>
      <c r="M723" s="243"/>
      <c r="N723" s="244"/>
      <c r="O723" s="243"/>
      <c r="P723" s="244"/>
      <c r="Q723" s="67" t="s">
        <v>785</v>
      </c>
      <c r="R723" s="18" t="s">
        <v>786</v>
      </c>
      <c r="S723" s="247"/>
      <c r="T723" s="50">
        <v>1847.01</v>
      </c>
      <c r="U723" s="72" t="s">
        <v>64</v>
      </c>
      <c r="V723" s="75"/>
      <c r="W723" s="244"/>
      <c r="X723" s="245"/>
      <c r="Y723" s="244"/>
      <c r="Z723" s="244"/>
      <c r="AA723" s="256"/>
      <c r="AB723" s="243"/>
      <c r="AC723" s="386"/>
      <c r="AD723" s="40"/>
    </row>
    <row r="724" spans="1:30" ht="84" customHeight="1" x14ac:dyDescent="0.25">
      <c r="A724" s="250"/>
      <c r="B724" s="243"/>
      <c r="C724" s="244"/>
      <c r="D724" s="249"/>
      <c r="E724" s="22"/>
      <c r="F724" s="148"/>
      <c r="G724" s="245"/>
      <c r="H724" s="244"/>
      <c r="I724" s="243"/>
      <c r="J724" s="245"/>
      <c r="K724" s="245"/>
      <c r="L724" s="243"/>
      <c r="M724" s="243"/>
      <c r="N724" s="244"/>
      <c r="O724" s="243"/>
      <c r="P724" s="244"/>
      <c r="Q724" s="67" t="s">
        <v>787</v>
      </c>
      <c r="R724" s="18" t="s">
        <v>788</v>
      </c>
      <c r="S724" s="247"/>
      <c r="T724" s="50">
        <v>2514.3000000000002</v>
      </c>
      <c r="U724" s="72" t="s">
        <v>64</v>
      </c>
      <c r="V724" s="75"/>
      <c r="W724" s="244"/>
      <c r="X724" s="245"/>
      <c r="Y724" s="244"/>
      <c r="Z724" s="244"/>
      <c r="AA724" s="256"/>
      <c r="AB724" s="243"/>
      <c r="AC724" s="386"/>
      <c r="AD724" s="40"/>
    </row>
    <row r="725" spans="1:30" ht="50.4" customHeight="1" x14ac:dyDescent="0.25">
      <c r="A725" s="250"/>
      <c r="B725" s="227"/>
      <c r="C725" s="229"/>
      <c r="D725" s="236"/>
      <c r="E725" s="23"/>
      <c r="F725" s="149"/>
      <c r="G725" s="238"/>
      <c r="H725" s="229"/>
      <c r="I725" s="227"/>
      <c r="J725" s="238"/>
      <c r="K725" s="238"/>
      <c r="L725" s="227"/>
      <c r="M725" s="227"/>
      <c r="N725" s="229"/>
      <c r="O725" s="227"/>
      <c r="P725" s="229"/>
      <c r="Q725" s="67" t="s">
        <v>789</v>
      </c>
      <c r="R725" s="18" t="s">
        <v>790</v>
      </c>
      <c r="S725" s="248"/>
      <c r="T725" s="72">
        <v>5897.55</v>
      </c>
      <c r="U725" s="72" t="s">
        <v>64</v>
      </c>
      <c r="V725" s="75"/>
      <c r="W725" s="229"/>
      <c r="X725" s="238"/>
      <c r="Y725" s="229"/>
      <c r="Z725" s="229"/>
      <c r="AA725" s="241"/>
      <c r="AB725" s="227"/>
      <c r="AC725" s="387"/>
      <c r="AD725" s="40"/>
    </row>
    <row r="726" spans="1:30" ht="48" x14ac:dyDescent="0.25">
      <c r="A726" s="250"/>
      <c r="B726" s="226" t="s">
        <v>752</v>
      </c>
      <c r="C726" s="228" t="s">
        <v>202</v>
      </c>
      <c r="D726" s="235" t="s">
        <v>753</v>
      </c>
      <c r="E726" s="48" t="s">
        <v>774</v>
      </c>
      <c r="F726" s="182">
        <v>3.8000000000000002E-4</v>
      </c>
      <c r="G726" s="237"/>
      <c r="H726" s="228">
        <v>134</v>
      </c>
      <c r="I726" s="226" t="s">
        <v>57</v>
      </c>
      <c r="J726" s="237"/>
      <c r="K726" s="237"/>
      <c r="L726" s="226" t="s">
        <v>775</v>
      </c>
      <c r="M726" s="226" t="s">
        <v>776</v>
      </c>
      <c r="N726" s="228" t="s">
        <v>34</v>
      </c>
      <c r="O726" s="226" t="s">
        <v>60</v>
      </c>
      <c r="P726" s="228" t="s">
        <v>61</v>
      </c>
      <c r="Q726" s="67" t="s">
        <v>777</v>
      </c>
      <c r="R726" s="18" t="s">
        <v>778</v>
      </c>
      <c r="S726" s="246" t="s">
        <v>81</v>
      </c>
      <c r="T726" s="89">
        <v>6742.35</v>
      </c>
      <c r="U726" s="72" t="s">
        <v>64</v>
      </c>
      <c r="V726" s="75"/>
      <c r="W726" s="239">
        <v>45809</v>
      </c>
      <c r="X726" s="237"/>
      <c r="Y726" s="226" t="s">
        <v>779</v>
      </c>
      <c r="Z726" s="226" t="s">
        <v>780</v>
      </c>
      <c r="AA726" s="235" t="s">
        <v>781</v>
      </c>
      <c r="AB726" s="226" t="s">
        <v>762</v>
      </c>
      <c r="AC726" s="276" t="s">
        <v>782</v>
      </c>
      <c r="AD726" s="13" t="s">
        <v>96</v>
      </c>
    </row>
    <row r="727" spans="1:30" ht="51.6" customHeight="1" x14ac:dyDescent="0.25">
      <c r="A727" s="250"/>
      <c r="B727" s="243"/>
      <c r="C727" s="244"/>
      <c r="D727" s="249"/>
      <c r="E727" s="22" t="s">
        <v>72</v>
      </c>
      <c r="F727" s="148">
        <v>0.2361</v>
      </c>
      <c r="G727" s="245"/>
      <c r="H727" s="229"/>
      <c r="I727" s="227"/>
      <c r="J727" s="245"/>
      <c r="K727" s="245"/>
      <c r="L727" s="243"/>
      <c r="M727" s="243"/>
      <c r="N727" s="244"/>
      <c r="O727" s="243"/>
      <c r="P727" s="244"/>
      <c r="Q727" s="67" t="s">
        <v>783</v>
      </c>
      <c r="R727" s="18" t="s">
        <v>784</v>
      </c>
      <c r="S727" s="247"/>
      <c r="T727" s="89">
        <v>4650.5</v>
      </c>
      <c r="U727" s="72" t="s">
        <v>64</v>
      </c>
      <c r="V727" s="75"/>
      <c r="W727" s="244"/>
      <c r="X727" s="245"/>
      <c r="Y727" s="244"/>
      <c r="Z727" s="244"/>
      <c r="AA727" s="256"/>
      <c r="AB727" s="243"/>
      <c r="AC727" s="386"/>
      <c r="AD727" s="40"/>
    </row>
    <row r="728" spans="1:30" ht="48.6" customHeight="1" x14ac:dyDescent="0.25">
      <c r="A728" s="250"/>
      <c r="B728" s="243"/>
      <c r="C728" s="244"/>
      <c r="D728" s="249"/>
      <c r="E728" s="22"/>
      <c r="F728" s="148"/>
      <c r="G728" s="245"/>
      <c r="H728" s="228">
        <v>136</v>
      </c>
      <c r="I728" s="226" t="s">
        <v>71</v>
      </c>
      <c r="J728" s="245"/>
      <c r="K728" s="245"/>
      <c r="L728" s="243"/>
      <c r="M728" s="243"/>
      <c r="N728" s="244"/>
      <c r="O728" s="243"/>
      <c r="P728" s="244"/>
      <c r="Q728" s="67" t="s">
        <v>785</v>
      </c>
      <c r="R728" s="18" t="s">
        <v>786</v>
      </c>
      <c r="S728" s="247"/>
      <c r="T728" s="50">
        <v>2004.98</v>
      </c>
      <c r="U728" s="72" t="s">
        <v>64</v>
      </c>
      <c r="V728" s="75"/>
      <c r="W728" s="244"/>
      <c r="X728" s="245"/>
      <c r="Y728" s="244"/>
      <c r="Z728" s="244"/>
      <c r="AA728" s="256"/>
      <c r="AB728" s="243"/>
      <c r="AC728" s="386"/>
      <c r="AD728" s="40"/>
    </row>
    <row r="729" spans="1:30" ht="84" customHeight="1" x14ac:dyDescent="0.25">
      <c r="A729" s="250"/>
      <c r="B729" s="243"/>
      <c r="C729" s="244"/>
      <c r="D729" s="249"/>
      <c r="E729" s="22"/>
      <c r="F729" s="148"/>
      <c r="G729" s="245"/>
      <c r="H729" s="244"/>
      <c r="I729" s="243"/>
      <c r="J729" s="245"/>
      <c r="K729" s="245"/>
      <c r="L729" s="243"/>
      <c r="M729" s="243"/>
      <c r="N729" s="244"/>
      <c r="O729" s="243"/>
      <c r="P729" s="244"/>
      <c r="Q729" s="67" t="s">
        <v>787</v>
      </c>
      <c r="R729" s="18" t="s">
        <v>788</v>
      </c>
      <c r="S729" s="247"/>
      <c r="T729" s="50">
        <v>2725.61</v>
      </c>
      <c r="U729" s="72" t="s">
        <v>64</v>
      </c>
      <c r="V729" s="75"/>
      <c r="W729" s="244"/>
      <c r="X729" s="245"/>
      <c r="Y729" s="244"/>
      <c r="Z729" s="244"/>
      <c r="AA729" s="256"/>
      <c r="AB729" s="243"/>
      <c r="AC729" s="386"/>
      <c r="AD729" s="40"/>
    </row>
    <row r="730" spans="1:30" ht="50.4" customHeight="1" x14ac:dyDescent="0.25">
      <c r="A730" s="250"/>
      <c r="B730" s="227"/>
      <c r="C730" s="229"/>
      <c r="D730" s="236"/>
      <c r="E730" s="23"/>
      <c r="F730" s="149"/>
      <c r="G730" s="238"/>
      <c r="H730" s="229"/>
      <c r="I730" s="227"/>
      <c r="J730" s="238"/>
      <c r="K730" s="238"/>
      <c r="L730" s="227"/>
      <c r="M730" s="227"/>
      <c r="N730" s="229"/>
      <c r="O730" s="227"/>
      <c r="P730" s="229"/>
      <c r="Q730" s="67" t="s">
        <v>789</v>
      </c>
      <c r="R730" s="18" t="s">
        <v>790</v>
      </c>
      <c r="S730" s="248"/>
      <c r="T730" s="72">
        <v>6421.75</v>
      </c>
      <c r="U730" s="72" t="s">
        <v>64</v>
      </c>
      <c r="V730" s="75"/>
      <c r="W730" s="229"/>
      <c r="X730" s="238"/>
      <c r="Y730" s="229"/>
      <c r="Z730" s="229"/>
      <c r="AA730" s="241"/>
      <c r="AB730" s="227"/>
      <c r="AC730" s="387"/>
      <c r="AD730" s="40"/>
    </row>
    <row r="731" spans="1:30" ht="48" x14ac:dyDescent="0.25">
      <c r="A731" s="250"/>
      <c r="B731" s="226" t="s">
        <v>752</v>
      </c>
      <c r="C731" s="228" t="s">
        <v>202</v>
      </c>
      <c r="D731" s="235" t="s">
        <v>753</v>
      </c>
      <c r="E731" s="48" t="s">
        <v>774</v>
      </c>
      <c r="F731" s="182">
        <v>3.8000000000000002E-4</v>
      </c>
      <c r="G731" s="237"/>
      <c r="H731" s="228">
        <v>134</v>
      </c>
      <c r="I731" s="226" t="s">
        <v>57</v>
      </c>
      <c r="J731" s="237"/>
      <c r="K731" s="237"/>
      <c r="L731" s="226" t="s">
        <v>775</v>
      </c>
      <c r="M731" s="226" t="s">
        <v>776</v>
      </c>
      <c r="N731" s="228" t="s">
        <v>34</v>
      </c>
      <c r="O731" s="226" t="s">
        <v>60</v>
      </c>
      <c r="P731" s="228" t="s">
        <v>61</v>
      </c>
      <c r="Q731" s="67" t="s">
        <v>777</v>
      </c>
      <c r="R731" s="18" t="s">
        <v>778</v>
      </c>
      <c r="S731" s="246" t="s">
        <v>82</v>
      </c>
      <c r="T731" s="89">
        <v>6785.29</v>
      </c>
      <c r="U731" s="72" t="s">
        <v>64</v>
      </c>
      <c r="V731" s="75"/>
      <c r="W731" s="239">
        <v>45833</v>
      </c>
      <c r="X731" s="237"/>
      <c r="Y731" s="226" t="s">
        <v>779</v>
      </c>
      <c r="Z731" s="226" t="s">
        <v>780</v>
      </c>
      <c r="AA731" s="235" t="s">
        <v>781</v>
      </c>
      <c r="AB731" s="226" t="s">
        <v>762</v>
      </c>
      <c r="AC731" s="276" t="s">
        <v>782</v>
      </c>
      <c r="AD731" s="13" t="s">
        <v>96</v>
      </c>
    </row>
    <row r="732" spans="1:30" ht="51.6" customHeight="1" x14ac:dyDescent="0.25">
      <c r="A732" s="250"/>
      <c r="B732" s="243"/>
      <c r="C732" s="244"/>
      <c r="D732" s="249"/>
      <c r="E732" s="22" t="s">
        <v>72</v>
      </c>
      <c r="F732" s="148">
        <v>0.2361</v>
      </c>
      <c r="G732" s="245"/>
      <c r="H732" s="229"/>
      <c r="I732" s="227"/>
      <c r="J732" s="245"/>
      <c r="K732" s="245"/>
      <c r="L732" s="243"/>
      <c r="M732" s="243"/>
      <c r="N732" s="244"/>
      <c r="O732" s="243"/>
      <c r="P732" s="244"/>
      <c r="Q732" s="67" t="s">
        <v>783</v>
      </c>
      <c r="R732" s="18" t="s">
        <v>784</v>
      </c>
      <c r="S732" s="247"/>
      <c r="T732" s="89">
        <v>4674.82</v>
      </c>
      <c r="U732" s="72" t="s">
        <v>64</v>
      </c>
      <c r="V732" s="75"/>
      <c r="W732" s="244"/>
      <c r="X732" s="245"/>
      <c r="Y732" s="244"/>
      <c r="Z732" s="244"/>
      <c r="AA732" s="256"/>
      <c r="AB732" s="243"/>
      <c r="AC732" s="386"/>
      <c r="AD732" s="40" t="s">
        <v>791</v>
      </c>
    </row>
    <row r="733" spans="1:30" ht="48.6" customHeight="1" x14ac:dyDescent="0.25">
      <c r="A733" s="250"/>
      <c r="B733" s="243"/>
      <c r="C733" s="244"/>
      <c r="D733" s="249"/>
      <c r="E733" s="22"/>
      <c r="F733" s="148"/>
      <c r="G733" s="245"/>
      <c r="H733" s="228">
        <v>136</v>
      </c>
      <c r="I733" s="226" t="s">
        <v>71</v>
      </c>
      <c r="J733" s="245"/>
      <c r="K733" s="245"/>
      <c r="L733" s="243"/>
      <c r="M733" s="243"/>
      <c r="N733" s="244"/>
      <c r="O733" s="243"/>
      <c r="P733" s="244"/>
      <c r="Q733" s="67" t="s">
        <v>785</v>
      </c>
      <c r="R733" s="18" t="s">
        <v>786</v>
      </c>
      <c r="S733" s="247"/>
      <c r="T733" s="50">
        <v>2015.04</v>
      </c>
      <c r="U733" s="72" t="s">
        <v>64</v>
      </c>
      <c r="V733" s="75"/>
      <c r="W733" s="244"/>
      <c r="X733" s="245"/>
      <c r="Y733" s="244"/>
      <c r="Z733" s="244"/>
      <c r="AA733" s="256"/>
      <c r="AB733" s="243"/>
      <c r="AC733" s="386"/>
      <c r="AD733" s="40"/>
    </row>
    <row r="734" spans="1:30" ht="84" customHeight="1" x14ac:dyDescent="0.25">
      <c r="A734" s="250"/>
      <c r="B734" s="243"/>
      <c r="C734" s="244"/>
      <c r="D734" s="249"/>
      <c r="E734" s="22"/>
      <c r="F734" s="148"/>
      <c r="G734" s="245"/>
      <c r="H734" s="244"/>
      <c r="I734" s="243"/>
      <c r="J734" s="245"/>
      <c r="K734" s="245"/>
      <c r="L734" s="243"/>
      <c r="M734" s="243"/>
      <c r="N734" s="244"/>
      <c r="O734" s="243"/>
      <c r="P734" s="244"/>
      <c r="Q734" s="67" t="s">
        <v>787</v>
      </c>
      <c r="R734" s="18" t="s">
        <v>788</v>
      </c>
      <c r="S734" s="247"/>
      <c r="T734" s="50">
        <v>2718.43</v>
      </c>
      <c r="U734" s="72" t="s">
        <v>64</v>
      </c>
      <c r="V734" s="75"/>
      <c r="W734" s="244"/>
      <c r="X734" s="245"/>
      <c r="Y734" s="244"/>
      <c r="Z734" s="244"/>
      <c r="AA734" s="256"/>
      <c r="AB734" s="243"/>
      <c r="AC734" s="386"/>
      <c r="AD734" s="40"/>
    </row>
    <row r="735" spans="1:30" ht="50.4" customHeight="1" x14ac:dyDescent="0.25">
      <c r="A735" s="250"/>
      <c r="B735" s="227"/>
      <c r="C735" s="229"/>
      <c r="D735" s="236"/>
      <c r="E735" s="23"/>
      <c r="F735" s="149"/>
      <c r="G735" s="238"/>
      <c r="H735" s="229"/>
      <c r="I735" s="227"/>
      <c r="J735" s="238"/>
      <c r="K735" s="238"/>
      <c r="L735" s="227"/>
      <c r="M735" s="227"/>
      <c r="N735" s="229"/>
      <c r="O735" s="227"/>
      <c r="P735" s="229"/>
      <c r="Q735" s="67" t="s">
        <v>789</v>
      </c>
      <c r="R735" s="18" t="s">
        <v>790</v>
      </c>
      <c r="S735" s="248"/>
      <c r="T735" s="72">
        <v>6405.02</v>
      </c>
      <c r="U735" s="72" t="s">
        <v>64</v>
      </c>
      <c r="V735" s="75"/>
      <c r="W735" s="229"/>
      <c r="X735" s="238"/>
      <c r="Y735" s="229"/>
      <c r="Z735" s="229"/>
      <c r="AA735" s="241"/>
      <c r="AB735" s="227"/>
      <c r="AC735" s="387"/>
      <c r="AD735" s="40"/>
    </row>
    <row r="736" spans="1:30" ht="48" x14ac:dyDescent="0.25">
      <c r="A736" s="250"/>
      <c r="B736" s="226" t="s">
        <v>752</v>
      </c>
      <c r="C736" s="228" t="s">
        <v>202</v>
      </c>
      <c r="D736" s="235" t="s">
        <v>753</v>
      </c>
      <c r="E736" s="48" t="s">
        <v>774</v>
      </c>
      <c r="F736" s="182">
        <v>3.8000000000000002E-4</v>
      </c>
      <c r="G736" s="237"/>
      <c r="H736" s="228">
        <v>134</v>
      </c>
      <c r="I736" s="226" t="s">
        <v>57</v>
      </c>
      <c r="J736" s="237"/>
      <c r="K736" s="237"/>
      <c r="L736" s="226" t="s">
        <v>775</v>
      </c>
      <c r="M736" s="226" t="s">
        <v>776</v>
      </c>
      <c r="N736" s="228" t="s">
        <v>34</v>
      </c>
      <c r="O736" s="226" t="s">
        <v>60</v>
      </c>
      <c r="P736" s="228" t="s">
        <v>61</v>
      </c>
      <c r="Q736" s="67" t="s">
        <v>777</v>
      </c>
      <c r="R736" s="18" t="s">
        <v>778</v>
      </c>
      <c r="S736" s="246" t="s">
        <v>83</v>
      </c>
      <c r="T736" s="87">
        <v>7336.85</v>
      </c>
      <c r="U736" s="72" t="s">
        <v>64</v>
      </c>
      <c r="V736" s="75"/>
      <c r="W736" s="239">
        <v>46204</v>
      </c>
      <c r="X736" s="237"/>
      <c r="Y736" s="226" t="s">
        <v>779</v>
      </c>
      <c r="Z736" s="226" t="s">
        <v>780</v>
      </c>
      <c r="AA736" s="235" t="s">
        <v>781</v>
      </c>
      <c r="AB736" s="226" t="s">
        <v>762</v>
      </c>
      <c r="AC736" s="424" t="s">
        <v>782</v>
      </c>
      <c r="AD736" s="13" t="s">
        <v>96</v>
      </c>
    </row>
    <row r="737" spans="1:30" ht="51.6" customHeight="1" x14ac:dyDescent="0.25">
      <c r="A737" s="250"/>
      <c r="B737" s="243"/>
      <c r="C737" s="244"/>
      <c r="D737" s="249"/>
      <c r="E737" s="22" t="s">
        <v>72</v>
      </c>
      <c r="F737" s="148">
        <v>0.2361</v>
      </c>
      <c r="G737" s="245"/>
      <c r="H737" s="229"/>
      <c r="I737" s="227"/>
      <c r="J737" s="245"/>
      <c r="K737" s="245"/>
      <c r="L737" s="243"/>
      <c r="M737" s="243"/>
      <c r="N737" s="244"/>
      <c r="O737" s="243"/>
      <c r="P737" s="244"/>
      <c r="Q737" s="67" t="s">
        <v>783</v>
      </c>
      <c r="R737" s="18" t="s">
        <v>784</v>
      </c>
      <c r="S737" s="247"/>
      <c r="T737" s="87">
        <v>5038.25</v>
      </c>
      <c r="U737" s="72" t="s">
        <v>64</v>
      </c>
      <c r="V737" s="75"/>
      <c r="W737" s="244"/>
      <c r="X737" s="245"/>
      <c r="Y737" s="244"/>
      <c r="Z737" s="244"/>
      <c r="AA737" s="256"/>
      <c r="AB737" s="243"/>
      <c r="AC737" s="425"/>
      <c r="AD737" s="40" t="s">
        <v>791</v>
      </c>
    </row>
    <row r="738" spans="1:30" ht="48.6" customHeight="1" x14ac:dyDescent="0.25">
      <c r="A738" s="250"/>
      <c r="B738" s="243"/>
      <c r="C738" s="244"/>
      <c r="D738" s="249"/>
      <c r="E738" s="22"/>
      <c r="F738" s="148"/>
      <c r="G738" s="245"/>
      <c r="H738" s="228">
        <v>136</v>
      </c>
      <c r="I738" s="226" t="s">
        <v>71</v>
      </c>
      <c r="J738" s="245"/>
      <c r="K738" s="245"/>
      <c r="L738" s="243"/>
      <c r="M738" s="243"/>
      <c r="N738" s="244"/>
      <c r="O738" s="243"/>
      <c r="P738" s="244"/>
      <c r="Q738" s="67" t="s">
        <v>785</v>
      </c>
      <c r="R738" s="18" t="s">
        <v>786</v>
      </c>
      <c r="S738" s="247"/>
      <c r="T738" s="87">
        <v>2174.83</v>
      </c>
      <c r="U738" s="72" t="s">
        <v>64</v>
      </c>
      <c r="V738" s="75"/>
      <c r="W738" s="244"/>
      <c r="X738" s="245"/>
      <c r="Y738" s="244"/>
      <c r="Z738" s="244"/>
      <c r="AA738" s="256"/>
      <c r="AB738" s="243"/>
      <c r="AC738" s="425"/>
      <c r="AD738" s="40"/>
    </row>
    <row r="739" spans="1:30" ht="84" customHeight="1" x14ac:dyDescent="0.25">
      <c r="A739" s="250"/>
      <c r="B739" s="243"/>
      <c r="C739" s="244"/>
      <c r="D739" s="249"/>
      <c r="E739" s="22"/>
      <c r="F739" s="148"/>
      <c r="G739" s="245"/>
      <c r="H739" s="244"/>
      <c r="I739" s="243"/>
      <c r="J739" s="245"/>
      <c r="K739" s="245"/>
      <c r="L739" s="243"/>
      <c r="M739" s="243"/>
      <c r="N739" s="244"/>
      <c r="O739" s="243"/>
      <c r="P739" s="244"/>
      <c r="Q739" s="67" t="s">
        <v>787</v>
      </c>
      <c r="R739" s="18" t="s">
        <v>788</v>
      </c>
      <c r="S739" s="247"/>
      <c r="T739" s="87">
        <v>2920.38</v>
      </c>
      <c r="U739" s="72" t="s">
        <v>64</v>
      </c>
      <c r="V739" s="75"/>
      <c r="W739" s="244"/>
      <c r="X739" s="245"/>
      <c r="Y739" s="244"/>
      <c r="Z739" s="244"/>
      <c r="AA739" s="256"/>
      <c r="AB739" s="243"/>
      <c r="AC739" s="425"/>
      <c r="AD739" s="40"/>
    </row>
    <row r="740" spans="1:30" ht="50.4" customHeight="1" x14ac:dyDescent="0.25">
      <c r="A740" s="250"/>
      <c r="B740" s="227"/>
      <c r="C740" s="229"/>
      <c r="D740" s="236"/>
      <c r="E740" s="23"/>
      <c r="F740" s="149"/>
      <c r="G740" s="238"/>
      <c r="H740" s="229"/>
      <c r="I740" s="227"/>
      <c r="J740" s="238"/>
      <c r="K740" s="238"/>
      <c r="L740" s="227"/>
      <c r="M740" s="227"/>
      <c r="N740" s="229"/>
      <c r="O740" s="227"/>
      <c r="P740" s="229"/>
      <c r="Q740" s="67" t="s">
        <v>789</v>
      </c>
      <c r="R740" s="18" t="s">
        <v>790</v>
      </c>
      <c r="S740" s="248"/>
      <c r="T740" s="86">
        <v>6917</v>
      </c>
      <c r="U740" s="72" t="s">
        <v>64</v>
      </c>
      <c r="V740" s="75"/>
      <c r="W740" s="229"/>
      <c r="X740" s="238"/>
      <c r="Y740" s="229"/>
      <c r="Z740" s="229"/>
      <c r="AA740" s="241"/>
      <c r="AB740" s="227"/>
      <c r="AC740" s="426"/>
      <c r="AD740" s="40"/>
    </row>
    <row r="741" spans="1:30" ht="56.25" customHeight="1" x14ac:dyDescent="0.25">
      <c r="A741" s="226"/>
      <c r="B741" s="226" t="s">
        <v>752</v>
      </c>
      <c r="C741" s="226" t="s">
        <v>202</v>
      </c>
      <c r="D741" s="235" t="s">
        <v>753</v>
      </c>
      <c r="E741" s="226" t="s">
        <v>754</v>
      </c>
      <c r="F741" s="355">
        <v>9.5999999999999992E-3</v>
      </c>
      <c r="G741" s="226"/>
      <c r="H741" s="14">
        <v>134</v>
      </c>
      <c r="I741" s="14" t="s">
        <v>57</v>
      </c>
      <c r="J741" s="226"/>
      <c r="K741" s="226"/>
      <c r="L741" s="226" t="s">
        <v>792</v>
      </c>
      <c r="M741" s="226" t="s">
        <v>793</v>
      </c>
      <c r="N741" s="226" t="s">
        <v>34</v>
      </c>
      <c r="O741" s="226" t="s">
        <v>60</v>
      </c>
      <c r="P741" s="226" t="s">
        <v>61</v>
      </c>
      <c r="Q741" s="67" t="s">
        <v>794</v>
      </c>
      <c r="R741" s="18" t="s">
        <v>795</v>
      </c>
      <c r="S741" s="286" t="s">
        <v>41</v>
      </c>
      <c r="T741" s="50">
        <v>292.82</v>
      </c>
      <c r="U741" s="50" t="s">
        <v>64</v>
      </c>
      <c r="V741" s="72">
        <v>0</v>
      </c>
      <c r="W741" s="257">
        <v>44986</v>
      </c>
      <c r="X741" s="264"/>
      <c r="Y741" s="235" t="s">
        <v>796</v>
      </c>
      <c r="Z741" s="235" t="s">
        <v>797</v>
      </c>
      <c r="AA741" s="264" t="s">
        <v>798</v>
      </c>
      <c r="AB741" s="226" t="s">
        <v>799</v>
      </c>
      <c r="AC741" s="276" t="s">
        <v>800</v>
      </c>
      <c r="AD741" s="233" t="s">
        <v>96</v>
      </c>
    </row>
    <row r="742" spans="1:30" ht="55.5" customHeight="1" x14ac:dyDescent="0.25">
      <c r="A742" s="227"/>
      <c r="B742" s="227"/>
      <c r="C742" s="227"/>
      <c r="D742" s="236"/>
      <c r="E742" s="227"/>
      <c r="F742" s="227"/>
      <c r="G742" s="227"/>
      <c r="H742" s="14">
        <v>136</v>
      </c>
      <c r="I742" s="14" t="s">
        <v>71</v>
      </c>
      <c r="J742" s="227"/>
      <c r="K742" s="227"/>
      <c r="L742" s="227"/>
      <c r="M742" s="227"/>
      <c r="N742" s="227"/>
      <c r="O742" s="227"/>
      <c r="P742" s="227"/>
      <c r="Q742" s="67" t="s">
        <v>801</v>
      </c>
      <c r="R742" s="18" t="s">
        <v>802</v>
      </c>
      <c r="S742" s="288"/>
      <c r="T742" s="50">
        <v>343.27</v>
      </c>
      <c r="U742" s="50" t="s">
        <v>64</v>
      </c>
      <c r="V742" s="72">
        <v>0</v>
      </c>
      <c r="W742" s="227"/>
      <c r="X742" s="275"/>
      <c r="Y742" s="236"/>
      <c r="Z742" s="236"/>
      <c r="AA742" s="275"/>
      <c r="AB742" s="227"/>
      <c r="AC742" s="278"/>
      <c r="AD742" s="233"/>
    </row>
    <row r="743" spans="1:30" ht="60" customHeight="1" x14ac:dyDescent="0.25">
      <c r="A743" s="226"/>
      <c r="B743" s="226" t="s">
        <v>752</v>
      </c>
      <c r="C743" s="226" t="s">
        <v>202</v>
      </c>
      <c r="D743" s="235" t="s">
        <v>753</v>
      </c>
      <c r="E743" s="226" t="s">
        <v>754</v>
      </c>
      <c r="F743" s="355">
        <v>9.5999999999999992E-3</v>
      </c>
      <c r="G743" s="226"/>
      <c r="H743" s="14">
        <v>134</v>
      </c>
      <c r="I743" s="14" t="s">
        <v>57</v>
      </c>
      <c r="J743" s="226"/>
      <c r="K743" s="226"/>
      <c r="L743" s="226" t="s">
        <v>792</v>
      </c>
      <c r="M743" s="226" t="s">
        <v>793</v>
      </c>
      <c r="N743" s="226" t="s">
        <v>34</v>
      </c>
      <c r="O743" s="226" t="s">
        <v>60</v>
      </c>
      <c r="P743" s="226" t="s">
        <v>61</v>
      </c>
      <c r="Q743" s="67" t="s">
        <v>794</v>
      </c>
      <c r="R743" s="18" t="s">
        <v>795</v>
      </c>
      <c r="S743" s="286" t="s">
        <v>79</v>
      </c>
      <c r="T743" s="50">
        <v>336.95</v>
      </c>
      <c r="U743" s="50" t="s">
        <v>64</v>
      </c>
      <c r="V743" s="72">
        <v>0</v>
      </c>
      <c r="W743" s="257">
        <v>45108</v>
      </c>
      <c r="X743" s="264"/>
      <c r="Y743" s="235" t="s">
        <v>796</v>
      </c>
      <c r="Z743" s="235" t="s">
        <v>797</v>
      </c>
      <c r="AA743" s="264" t="s">
        <v>798</v>
      </c>
      <c r="AB743" s="226" t="s">
        <v>799</v>
      </c>
      <c r="AC743" s="276" t="s">
        <v>800</v>
      </c>
      <c r="AD743" s="233" t="s">
        <v>96</v>
      </c>
    </row>
    <row r="744" spans="1:30" ht="60" customHeight="1" x14ac:dyDescent="0.25">
      <c r="A744" s="227"/>
      <c r="B744" s="227"/>
      <c r="C744" s="227"/>
      <c r="D744" s="236"/>
      <c r="E744" s="227"/>
      <c r="F744" s="227"/>
      <c r="G744" s="227"/>
      <c r="H744" s="14">
        <v>136</v>
      </c>
      <c r="I744" s="14" t="s">
        <v>71</v>
      </c>
      <c r="J744" s="227"/>
      <c r="K744" s="227"/>
      <c r="L744" s="227"/>
      <c r="M744" s="227"/>
      <c r="N744" s="227"/>
      <c r="O744" s="227"/>
      <c r="P744" s="227"/>
      <c r="Q744" s="67" t="s">
        <v>801</v>
      </c>
      <c r="R744" s="18" t="s">
        <v>802</v>
      </c>
      <c r="S744" s="288"/>
      <c r="T744" s="89">
        <v>391</v>
      </c>
      <c r="U744" s="50" t="s">
        <v>64</v>
      </c>
      <c r="V744" s="72">
        <v>0</v>
      </c>
      <c r="W744" s="227"/>
      <c r="X744" s="275"/>
      <c r="Y744" s="236"/>
      <c r="Z744" s="236"/>
      <c r="AA744" s="275"/>
      <c r="AB744" s="227"/>
      <c r="AC744" s="278"/>
      <c r="AD744" s="233"/>
    </row>
    <row r="745" spans="1:30" ht="124.5" customHeight="1" x14ac:dyDescent="0.25">
      <c r="A745" s="15"/>
      <c r="B745" s="14" t="s">
        <v>752</v>
      </c>
      <c r="C745" s="18" t="s">
        <v>202</v>
      </c>
      <c r="D745" s="14" t="s">
        <v>753</v>
      </c>
      <c r="E745" s="14" t="s">
        <v>754</v>
      </c>
      <c r="F745" s="70">
        <v>3.8E-3</v>
      </c>
      <c r="G745" s="15"/>
      <c r="H745" s="14" t="s">
        <v>803</v>
      </c>
      <c r="I745" s="14" t="s">
        <v>804</v>
      </c>
      <c r="J745" s="15"/>
      <c r="K745" s="15"/>
      <c r="L745" s="14" t="s">
        <v>805</v>
      </c>
      <c r="M745" s="14" t="s">
        <v>561</v>
      </c>
      <c r="N745" s="18" t="s">
        <v>34</v>
      </c>
      <c r="O745" s="14" t="s">
        <v>60</v>
      </c>
      <c r="P745" s="18" t="s">
        <v>61</v>
      </c>
      <c r="Q745" s="5" t="s">
        <v>806</v>
      </c>
      <c r="R745" s="7" t="s">
        <v>807</v>
      </c>
      <c r="S745" s="56" t="s">
        <v>41</v>
      </c>
      <c r="T745" s="50">
        <v>273.91000000000003</v>
      </c>
      <c r="U745" s="50" t="s">
        <v>64</v>
      </c>
      <c r="V745" s="50">
        <v>0</v>
      </c>
      <c r="W745" s="30">
        <v>44986</v>
      </c>
      <c r="X745" s="15"/>
      <c r="Y745" s="68" t="s">
        <v>808</v>
      </c>
      <c r="Z745" s="14" t="s">
        <v>565</v>
      </c>
      <c r="AA745" s="14" t="s">
        <v>809</v>
      </c>
      <c r="AB745" s="14" t="s">
        <v>762</v>
      </c>
      <c r="AC745" s="40" t="s">
        <v>810</v>
      </c>
      <c r="AD745" s="13" t="s">
        <v>96</v>
      </c>
    </row>
    <row r="746" spans="1:30" ht="114.75" customHeight="1" x14ac:dyDescent="0.25">
      <c r="A746" s="15"/>
      <c r="B746" s="14" t="s">
        <v>752</v>
      </c>
      <c r="C746" s="18" t="s">
        <v>202</v>
      </c>
      <c r="D746" s="14" t="s">
        <v>753</v>
      </c>
      <c r="E746" s="14" t="s">
        <v>754</v>
      </c>
      <c r="F746" s="70">
        <v>3.8E-3</v>
      </c>
      <c r="G746" s="15"/>
      <c r="H746" s="14" t="s">
        <v>803</v>
      </c>
      <c r="I746" s="14" t="s">
        <v>804</v>
      </c>
      <c r="J746" s="15"/>
      <c r="K746" s="15"/>
      <c r="L746" s="14" t="s">
        <v>805</v>
      </c>
      <c r="M746" s="14" t="s">
        <v>561</v>
      </c>
      <c r="N746" s="18" t="s">
        <v>34</v>
      </c>
      <c r="O746" s="14" t="s">
        <v>60</v>
      </c>
      <c r="P746" s="18" t="s">
        <v>61</v>
      </c>
      <c r="Q746" s="5" t="s">
        <v>806</v>
      </c>
      <c r="R746" s="7" t="s">
        <v>807</v>
      </c>
      <c r="S746" s="56" t="s">
        <v>79</v>
      </c>
      <c r="T746" s="50">
        <v>294.57</v>
      </c>
      <c r="U746" s="50" t="s">
        <v>64</v>
      </c>
      <c r="V746" s="50">
        <v>0</v>
      </c>
      <c r="W746" s="30">
        <v>45108</v>
      </c>
      <c r="X746" s="15"/>
      <c r="Y746" s="68" t="s">
        <v>808</v>
      </c>
      <c r="Z746" s="14" t="s">
        <v>565</v>
      </c>
      <c r="AA746" s="14" t="s">
        <v>809</v>
      </c>
      <c r="AB746" s="14" t="s">
        <v>762</v>
      </c>
      <c r="AC746" s="40" t="s">
        <v>810</v>
      </c>
      <c r="AD746" s="13" t="s">
        <v>96</v>
      </c>
    </row>
    <row r="747" spans="1:30" ht="114.75" customHeight="1" x14ac:dyDescent="0.25">
      <c r="A747" s="15"/>
      <c r="B747" s="14" t="s">
        <v>752</v>
      </c>
      <c r="C747" s="18" t="s">
        <v>202</v>
      </c>
      <c r="D747" s="14" t="s">
        <v>753</v>
      </c>
      <c r="E747" s="14" t="s">
        <v>754</v>
      </c>
      <c r="F747" s="70">
        <v>3.8E-3</v>
      </c>
      <c r="G747" s="15"/>
      <c r="H747" s="14" t="s">
        <v>803</v>
      </c>
      <c r="I747" s="14" t="s">
        <v>804</v>
      </c>
      <c r="J747" s="15"/>
      <c r="K747" s="15"/>
      <c r="L747" s="14" t="s">
        <v>805</v>
      </c>
      <c r="M747" s="14" t="s">
        <v>561</v>
      </c>
      <c r="N747" s="18" t="s">
        <v>34</v>
      </c>
      <c r="O747" s="14" t="s">
        <v>60</v>
      </c>
      <c r="P747" s="18" t="s">
        <v>61</v>
      </c>
      <c r="Q747" s="5" t="s">
        <v>806</v>
      </c>
      <c r="R747" s="7" t="s">
        <v>807</v>
      </c>
      <c r="S747" s="128" t="s">
        <v>80</v>
      </c>
      <c r="T747" s="90">
        <v>313.94</v>
      </c>
      <c r="U747" s="90" t="s">
        <v>64</v>
      </c>
      <c r="V747" s="90">
        <v>0</v>
      </c>
      <c r="W747" s="124">
        <v>45352</v>
      </c>
      <c r="X747" s="15"/>
      <c r="Y747" s="68" t="s">
        <v>808</v>
      </c>
      <c r="Z747" s="14" t="s">
        <v>565</v>
      </c>
      <c r="AA747" s="14" t="s">
        <v>809</v>
      </c>
      <c r="AB747" s="14" t="s">
        <v>762</v>
      </c>
      <c r="AC747" s="40" t="s">
        <v>810</v>
      </c>
      <c r="AD747" s="13" t="s">
        <v>96</v>
      </c>
    </row>
    <row r="748" spans="1:30" ht="114.75" customHeight="1" x14ac:dyDescent="0.25">
      <c r="A748" s="15"/>
      <c r="B748" s="14" t="s">
        <v>752</v>
      </c>
      <c r="C748" s="18" t="s">
        <v>202</v>
      </c>
      <c r="D748" s="14" t="s">
        <v>753</v>
      </c>
      <c r="E748" s="14" t="s">
        <v>754</v>
      </c>
      <c r="F748" s="70">
        <v>3.8E-3</v>
      </c>
      <c r="G748" s="15"/>
      <c r="H748" s="14" t="s">
        <v>803</v>
      </c>
      <c r="I748" s="14" t="s">
        <v>804</v>
      </c>
      <c r="J748" s="15"/>
      <c r="K748" s="15"/>
      <c r="L748" s="14" t="s">
        <v>805</v>
      </c>
      <c r="M748" s="14" t="s">
        <v>561</v>
      </c>
      <c r="N748" s="18" t="s">
        <v>34</v>
      </c>
      <c r="O748" s="14" t="s">
        <v>60</v>
      </c>
      <c r="P748" s="18" t="s">
        <v>61</v>
      </c>
      <c r="Q748" s="5" t="s">
        <v>806</v>
      </c>
      <c r="R748" s="7" t="s">
        <v>807</v>
      </c>
      <c r="S748" s="128" t="s">
        <v>81</v>
      </c>
      <c r="T748" s="90">
        <v>335.39</v>
      </c>
      <c r="U748" s="90" t="s">
        <v>64</v>
      </c>
      <c r="V748" s="90">
        <v>0</v>
      </c>
      <c r="W748" s="124">
        <v>45689</v>
      </c>
      <c r="X748" s="15"/>
      <c r="Y748" s="68" t="s">
        <v>808</v>
      </c>
      <c r="Z748" s="14" t="s">
        <v>565</v>
      </c>
      <c r="AA748" s="14" t="s">
        <v>809</v>
      </c>
      <c r="AB748" s="14" t="s">
        <v>762</v>
      </c>
      <c r="AC748" s="40" t="s">
        <v>810</v>
      </c>
      <c r="AD748" s="13" t="s">
        <v>96</v>
      </c>
    </row>
    <row r="749" spans="1:30" ht="114.75" customHeight="1" x14ac:dyDescent="0.25">
      <c r="A749" s="15"/>
      <c r="B749" s="14" t="s">
        <v>752</v>
      </c>
      <c r="C749" s="18" t="s">
        <v>202</v>
      </c>
      <c r="D749" s="14" t="s">
        <v>753</v>
      </c>
      <c r="E749" s="14" t="s">
        <v>754</v>
      </c>
      <c r="F749" s="70">
        <v>3.8E-3</v>
      </c>
      <c r="G749" s="15"/>
      <c r="H749" s="14" t="s">
        <v>803</v>
      </c>
      <c r="I749" s="14" t="s">
        <v>804</v>
      </c>
      <c r="J749" s="15"/>
      <c r="K749" s="15"/>
      <c r="L749" s="14" t="s">
        <v>805</v>
      </c>
      <c r="M749" s="14" t="s">
        <v>561</v>
      </c>
      <c r="N749" s="18" t="s">
        <v>34</v>
      </c>
      <c r="O749" s="14" t="s">
        <v>60</v>
      </c>
      <c r="P749" s="18" t="s">
        <v>61</v>
      </c>
      <c r="Q749" s="5" t="s">
        <v>806</v>
      </c>
      <c r="R749" s="7" t="s">
        <v>807</v>
      </c>
      <c r="S749" s="128" t="s">
        <v>82</v>
      </c>
      <c r="T749" s="90">
        <v>355.49</v>
      </c>
      <c r="U749" s="90" t="s">
        <v>64</v>
      </c>
      <c r="V749" s="90">
        <v>0</v>
      </c>
      <c r="W749" s="124">
        <v>46113</v>
      </c>
      <c r="X749" s="15"/>
      <c r="Y749" s="68" t="s">
        <v>808</v>
      </c>
      <c r="Z749" s="14" t="s">
        <v>565</v>
      </c>
      <c r="AA749" s="14" t="s">
        <v>809</v>
      </c>
      <c r="AB749" s="14" t="s">
        <v>762</v>
      </c>
      <c r="AC749" s="192" t="s">
        <v>810</v>
      </c>
      <c r="AD749" s="13" t="s">
        <v>96</v>
      </c>
    </row>
    <row r="750" spans="1:30" ht="63.75" customHeight="1" x14ac:dyDescent="0.25">
      <c r="A750" s="234" t="s">
        <v>811</v>
      </c>
      <c r="B750" s="234" t="s">
        <v>812</v>
      </c>
      <c r="C750" s="242" t="s">
        <v>74</v>
      </c>
      <c r="D750" s="226" t="s">
        <v>813</v>
      </c>
      <c r="E750" s="228" t="s">
        <v>34</v>
      </c>
      <c r="F750" s="228" t="s">
        <v>34</v>
      </c>
      <c r="G750" s="264"/>
      <c r="H750" s="228" t="s">
        <v>34</v>
      </c>
      <c r="I750" s="228" t="s">
        <v>34</v>
      </c>
      <c r="J750" s="237"/>
      <c r="K750" s="237"/>
      <c r="L750" s="226" t="s">
        <v>814</v>
      </c>
      <c r="M750" s="226" t="s">
        <v>815</v>
      </c>
      <c r="N750" s="228" t="s">
        <v>34</v>
      </c>
      <c r="O750" s="226" t="s">
        <v>60</v>
      </c>
      <c r="P750" s="226" t="s">
        <v>74</v>
      </c>
      <c r="Q750" s="67" t="s">
        <v>816</v>
      </c>
      <c r="R750" s="14" t="s">
        <v>817</v>
      </c>
      <c r="S750" s="286" t="s">
        <v>41</v>
      </c>
      <c r="T750" s="87">
        <v>5125.0600000000004</v>
      </c>
      <c r="U750" s="75" t="s">
        <v>64</v>
      </c>
      <c r="V750" s="50">
        <v>0</v>
      </c>
      <c r="W750" s="257">
        <v>45015</v>
      </c>
      <c r="X750" s="264"/>
      <c r="Y750" s="235" t="s">
        <v>818</v>
      </c>
      <c r="Z750" s="264" t="s">
        <v>819</v>
      </c>
      <c r="AA750" s="226" t="s">
        <v>820</v>
      </c>
      <c r="AB750" s="226" t="s">
        <v>821</v>
      </c>
      <c r="AC750" s="276" t="s">
        <v>822</v>
      </c>
      <c r="AD750" s="40"/>
    </row>
    <row r="751" spans="1:30" ht="63.75" customHeight="1" x14ac:dyDescent="0.25">
      <c r="A751" s="234"/>
      <c r="B751" s="234"/>
      <c r="C751" s="242"/>
      <c r="D751" s="227"/>
      <c r="E751" s="229"/>
      <c r="F751" s="229"/>
      <c r="G751" s="275"/>
      <c r="H751" s="229"/>
      <c r="I751" s="229"/>
      <c r="J751" s="238"/>
      <c r="K751" s="238"/>
      <c r="L751" s="227"/>
      <c r="M751" s="227"/>
      <c r="N751" s="229"/>
      <c r="O751" s="227"/>
      <c r="P751" s="227"/>
      <c r="Q751" s="67" t="s">
        <v>823</v>
      </c>
      <c r="R751" s="14" t="s">
        <v>824</v>
      </c>
      <c r="S751" s="288"/>
      <c r="T751" s="87">
        <v>5327.36</v>
      </c>
      <c r="U751" s="75" t="s">
        <v>64</v>
      </c>
      <c r="V751" s="87">
        <v>202.29999999999927</v>
      </c>
      <c r="W751" s="227"/>
      <c r="X751" s="275"/>
      <c r="Y751" s="241"/>
      <c r="Z751" s="238"/>
      <c r="AA751" s="227"/>
      <c r="AB751" s="227"/>
      <c r="AC751" s="278"/>
      <c r="AD751" s="40"/>
    </row>
    <row r="752" spans="1:30" ht="75" customHeight="1" x14ac:dyDescent="0.25">
      <c r="A752" s="226" t="s">
        <v>825</v>
      </c>
      <c r="B752" s="226" t="s">
        <v>826</v>
      </c>
      <c r="C752" s="226" t="s">
        <v>74</v>
      </c>
      <c r="D752" s="260" t="s">
        <v>827</v>
      </c>
      <c r="E752" s="226" t="s">
        <v>34</v>
      </c>
      <c r="F752" s="226" t="s">
        <v>34</v>
      </c>
      <c r="G752" s="226"/>
      <c r="H752" s="226" t="s">
        <v>34</v>
      </c>
      <c r="I752" s="226" t="s">
        <v>34</v>
      </c>
      <c r="J752" s="226"/>
      <c r="K752" s="226"/>
      <c r="L752" s="226" t="s">
        <v>828</v>
      </c>
      <c r="M752" s="226" t="s">
        <v>829</v>
      </c>
      <c r="N752" s="226" t="s">
        <v>34</v>
      </c>
      <c r="O752" s="226" t="s">
        <v>60</v>
      </c>
      <c r="P752" s="234" t="s">
        <v>74</v>
      </c>
      <c r="Q752" s="48" t="s">
        <v>830</v>
      </c>
      <c r="R752" s="14" t="s">
        <v>831</v>
      </c>
      <c r="S752" s="291" t="s">
        <v>41</v>
      </c>
      <c r="T752" s="50">
        <v>23</v>
      </c>
      <c r="U752" s="71" t="s">
        <v>64</v>
      </c>
      <c r="V752" s="50">
        <v>0</v>
      </c>
      <c r="W752" s="322">
        <v>45037</v>
      </c>
      <c r="X752" s="237"/>
      <c r="Y752" s="226" t="s">
        <v>832</v>
      </c>
      <c r="Z752" s="226" t="s">
        <v>833</v>
      </c>
      <c r="AA752" s="226" t="s">
        <v>834</v>
      </c>
      <c r="AB752" s="226" t="s">
        <v>835</v>
      </c>
      <c r="AC752" s="233" t="s">
        <v>836</v>
      </c>
      <c r="AD752" s="40"/>
    </row>
    <row r="753" spans="1:30" ht="75" customHeight="1" x14ac:dyDescent="0.25">
      <c r="A753" s="243"/>
      <c r="B753" s="243"/>
      <c r="C753" s="243"/>
      <c r="D753" s="261"/>
      <c r="E753" s="243"/>
      <c r="F753" s="243"/>
      <c r="G753" s="243"/>
      <c r="H753" s="243"/>
      <c r="I753" s="243"/>
      <c r="J753" s="243"/>
      <c r="K753" s="243"/>
      <c r="L753" s="243"/>
      <c r="M753" s="243"/>
      <c r="N753" s="243"/>
      <c r="O753" s="243"/>
      <c r="P753" s="234"/>
      <c r="Q753" s="48" t="s">
        <v>837</v>
      </c>
      <c r="R753" s="14" t="s">
        <v>838</v>
      </c>
      <c r="S753" s="291"/>
      <c r="T753" s="50">
        <v>180</v>
      </c>
      <c r="U753" s="71" t="s">
        <v>64</v>
      </c>
      <c r="V753" s="50">
        <v>0</v>
      </c>
      <c r="W753" s="322"/>
      <c r="X753" s="245"/>
      <c r="Y753" s="243"/>
      <c r="Z753" s="243"/>
      <c r="AA753" s="243"/>
      <c r="AB753" s="243"/>
      <c r="AC753" s="233"/>
      <c r="AD753" s="40"/>
    </row>
    <row r="754" spans="1:30" ht="75" customHeight="1" x14ac:dyDescent="0.25">
      <c r="A754" s="243"/>
      <c r="B754" s="243"/>
      <c r="C754" s="243"/>
      <c r="D754" s="261"/>
      <c r="E754" s="243"/>
      <c r="F754" s="243"/>
      <c r="G754" s="243"/>
      <c r="H754" s="243"/>
      <c r="I754" s="243"/>
      <c r="J754" s="243"/>
      <c r="K754" s="243"/>
      <c r="L754" s="243"/>
      <c r="M754" s="243"/>
      <c r="N754" s="243"/>
      <c r="O754" s="243"/>
      <c r="P754" s="234"/>
      <c r="Q754" s="48" t="s">
        <v>839</v>
      </c>
      <c r="R754" s="14" t="s">
        <v>840</v>
      </c>
      <c r="S754" s="291"/>
      <c r="T754" s="50">
        <v>275</v>
      </c>
      <c r="U754" s="71" t="s">
        <v>64</v>
      </c>
      <c r="V754" s="50">
        <v>0</v>
      </c>
      <c r="W754" s="322"/>
      <c r="X754" s="245"/>
      <c r="Y754" s="243"/>
      <c r="Z754" s="243"/>
      <c r="AA754" s="243"/>
      <c r="AB754" s="243"/>
      <c r="AC754" s="233"/>
      <c r="AD754" s="40"/>
    </row>
    <row r="755" spans="1:30" ht="75" customHeight="1" x14ac:dyDescent="0.25">
      <c r="A755" s="243"/>
      <c r="B755" s="243"/>
      <c r="C755" s="243"/>
      <c r="D755" s="261"/>
      <c r="E755" s="243"/>
      <c r="F755" s="243"/>
      <c r="G755" s="243"/>
      <c r="H755" s="243"/>
      <c r="I755" s="243"/>
      <c r="J755" s="243"/>
      <c r="K755" s="243"/>
      <c r="L755" s="243"/>
      <c r="M755" s="243"/>
      <c r="N755" s="243"/>
      <c r="O755" s="243"/>
      <c r="P755" s="234"/>
      <c r="Q755" s="48" t="s">
        <v>841</v>
      </c>
      <c r="R755" s="14" t="s">
        <v>842</v>
      </c>
      <c r="S755" s="291"/>
      <c r="T755" s="50">
        <v>360</v>
      </c>
      <c r="U755" s="71" t="s">
        <v>64</v>
      </c>
      <c r="V755" s="50">
        <v>0</v>
      </c>
      <c r="W755" s="322"/>
      <c r="X755" s="245"/>
      <c r="Y755" s="243"/>
      <c r="Z755" s="243"/>
      <c r="AA755" s="243"/>
      <c r="AB755" s="243"/>
      <c r="AC755" s="233"/>
      <c r="AD755" s="40"/>
    </row>
    <row r="756" spans="1:30" ht="75" customHeight="1" x14ac:dyDescent="0.25">
      <c r="A756" s="243"/>
      <c r="B756" s="243"/>
      <c r="C756" s="243"/>
      <c r="D756" s="261"/>
      <c r="E756" s="243"/>
      <c r="F756" s="243"/>
      <c r="G756" s="243"/>
      <c r="H756" s="243"/>
      <c r="I756" s="243"/>
      <c r="J756" s="243"/>
      <c r="K756" s="243"/>
      <c r="L756" s="243"/>
      <c r="M756" s="243"/>
      <c r="N756" s="243"/>
      <c r="O756" s="243"/>
      <c r="P756" s="234"/>
      <c r="Q756" s="48" t="s">
        <v>843</v>
      </c>
      <c r="R756" s="14" t="s">
        <v>844</v>
      </c>
      <c r="S756" s="291"/>
      <c r="T756" s="50">
        <v>530</v>
      </c>
      <c r="U756" s="71" t="s">
        <v>64</v>
      </c>
      <c r="V756" s="50">
        <v>0</v>
      </c>
      <c r="W756" s="322"/>
      <c r="X756" s="245"/>
      <c r="Y756" s="243"/>
      <c r="Z756" s="243"/>
      <c r="AA756" s="243"/>
      <c r="AB756" s="243"/>
      <c r="AC756" s="233"/>
      <c r="AD756" s="40"/>
    </row>
    <row r="757" spans="1:30" ht="75" customHeight="1" x14ac:dyDescent="0.25">
      <c r="A757" s="243"/>
      <c r="B757" s="243"/>
      <c r="C757" s="243"/>
      <c r="D757" s="261"/>
      <c r="E757" s="243"/>
      <c r="F757" s="243"/>
      <c r="G757" s="243"/>
      <c r="H757" s="243"/>
      <c r="I757" s="243"/>
      <c r="J757" s="243"/>
      <c r="K757" s="243"/>
      <c r="L757" s="243"/>
      <c r="M757" s="243"/>
      <c r="N757" s="243"/>
      <c r="O757" s="243"/>
      <c r="P757" s="234"/>
      <c r="Q757" s="48" t="s">
        <v>845</v>
      </c>
      <c r="R757" s="14" t="s">
        <v>846</v>
      </c>
      <c r="S757" s="291"/>
      <c r="T757" s="50">
        <v>820</v>
      </c>
      <c r="U757" s="71" t="s">
        <v>64</v>
      </c>
      <c r="V757" s="50">
        <v>0</v>
      </c>
      <c r="W757" s="322"/>
      <c r="X757" s="245"/>
      <c r="Y757" s="243"/>
      <c r="Z757" s="243"/>
      <c r="AA757" s="243"/>
      <c r="AB757" s="243"/>
      <c r="AC757" s="233"/>
      <c r="AD757" s="40"/>
    </row>
    <row r="758" spans="1:30" ht="75" customHeight="1" x14ac:dyDescent="0.25">
      <c r="A758" s="227"/>
      <c r="B758" s="227"/>
      <c r="C758" s="227"/>
      <c r="D758" s="262"/>
      <c r="E758" s="227"/>
      <c r="F758" s="227"/>
      <c r="G758" s="227"/>
      <c r="H758" s="227"/>
      <c r="I758" s="227"/>
      <c r="J758" s="227"/>
      <c r="K758" s="227"/>
      <c r="L758" s="227"/>
      <c r="M758" s="227"/>
      <c r="N758" s="227"/>
      <c r="O758" s="227"/>
      <c r="P758" s="234"/>
      <c r="Q758" s="48" t="s">
        <v>847</v>
      </c>
      <c r="R758" s="14" t="s">
        <v>848</v>
      </c>
      <c r="S758" s="291"/>
      <c r="T758" s="50">
        <v>1500</v>
      </c>
      <c r="U758" s="71" t="s">
        <v>64</v>
      </c>
      <c r="V758" s="50">
        <v>0</v>
      </c>
      <c r="W758" s="322"/>
      <c r="X758" s="238"/>
      <c r="Y758" s="227"/>
      <c r="Z758" s="227"/>
      <c r="AA758" s="227"/>
      <c r="AB758" s="227"/>
      <c r="AC758" s="233"/>
      <c r="AD758" s="40"/>
    </row>
    <row r="759" spans="1:30" ht="75" customHeight="1" x14ac:dyDescent="0.25">
      <c r="A759" s="226" t="s">
        <v>825</v>
      </c>
      <c r="B759" s="226" t="s">
        <v>826</v>
      </c>
      <c r="C759" s="226" t="s">
        <v>74</v>
      </c>
      <c r="D759" s="260" t="s">
        <v>827</v>
      </c>
      <c r="E759" s="226" t="s">
        <v>34</v>
      </c>
      <c r="F759" s="226" t="s">
        <v>34</v>
      </c>
      <c r="G759" s="226"/>
      <c r="H759" s="226" t="s">
        <v>34</v>
      </c>
      <c r="I759" s="226" t="s">
        <v>34</v>
      </c>
      <c r="J759" s="226"/>
      <c r="K759" s="226"/>
      <c r="L759" s="226" t="s">
        <v>828</v>
      </c>
      <c r="M759" s="226" t="s">
        <v>829</v>
      </c>
      <c r="N759" s="226" t="s">
        <v>34</v>
      </c>
      <c r="O759" s="226" t="s">
        <v>60</v>
      </c>
      <c r="P759" s="234" t="s">
        <v>74</v>
      </c>
      <c r="Q759" s="48" t="s">
        <v>830</v>
      </c>
      <c r="R759" s="14" t="s">
        <v>831</v>
      </c>
      <c r="S759" s="311" t="s">
        <v>79</v>
      </c>
      <c r="T759" s="90">
        <v>28</v>
      </c>
      <c r="U759" s="130" t="s">
        <v>64</v>
      </c>
      <c r="V759" s="90">
        <v>0</v>
      </c>
      <c r="W759" s="325">
        <v>45352</v>
      </c>
      <c r="X759" s="237"/>
      <c r="Y759" s="226" t="s">
        <v>832</v>
      </c>
      <c r="Z759" s="226" t="s">
        <v>833</v>
      </c>
      <c r="AA759" s="226" t="s">
        <v>834</v>
      </c>
      <c r="AB759" s="226" t="s">
        <v>835</v>
      </c>
      <c r="AC759" s="233" t="s">
        <v>836</v>
      </c>
      <c r="AD759" s="40"/>
    </row>
    <row r="760" spans="1:30" ht="75" customHeight="1" x14ac:dyDescent="0.25">
      <c r="A760" s="243"/>
      <c r="B760" s="243"/>
      <c r="C760" s="243"/>
      <c r="D760" s="261"/>
      <c r="E760" s="243"/>
      <c r="F760" s="243"/>
      <c r="G760" s="243"/>
      <c r="H760" s="243"/>
      <c r="I760" s="243"/>
      <c r="J760" s="243"/>
      <c r="K760" s="243"/>
      <c r="L760" s="243"/>
      <c r="M760" s="243"/>
      <c r="N760" s="243"/>
      <c r="O760" s="243"/>
      <c r="P760" s="234"/>
      <c r="Q760" s="48" t="s">
        <v>837</v>
      </c>
      <c r="R760" s="14" t="s">
        <v>838</v>
      </c>
      <c r="S760" s="311"/>
      <c r="T760" s="90">
        <v>211</v>
      </c>
      <c r="U760" s="130" t="s">
        <v>64</v>
      </c>
      <c r="V760" s="90">
        <v>0</v>
      </c>
      <c r="W760" s="325"/>
      <c r="X760" s="245"/>
      <c r="Y760" s="243"/>
      <c r="Z760" s="243"/>
      <c r="AA760" s="243"/>
      <c r="AB760" s="243"/>
      <c r="AC760" s="233"/>
      <c r="AD760" s="40"/>
    </row>
    <row r="761" spans="1:30" ht="75" customHeight="1" x14ac:dyDescent="0.25">
      <c r="A761" s="243"/>
      <c r="B761" s="243"/>
      <c r="C761" s="243"/>
      <c r="D761" s="261"/>
      <c r="E761" s="243"/>
      <c r="F761" s="243"/>
      <c r="G761" s="243"/>
      <c r="H761" s="243"/>
      <c r="I761" s="243"/>
      <c r="J761" s="243"/>
      <c r="K761" s="243"/>
      <c r="L761" s="243"/>
      <c r="M761" s="243"/>
      <c r="N761" s="243"/>
      <c r="O761" s="243"/>
      <c r="P761" s="234"/>
      <c r="Q761" s="48" t="s">
        <v>839</v>
      </c>
      <c r="R761" s="14" t="s">
        <v>840</v>
      </c>
      <c r="S761" s="311"/>
      <c r="T761" s="90">
        <v>309</v>
      </c>
      <c r="U761" s="130" t="s">
        <v>64</v>
      </c>
      <c r="V761" s="90">
        <v>0</v>
      </c>
      <c r="W761" s="325"/>
      <c r="X761" s="245"/>
      <c r="Y761" s="243"/>
      <c r="Z761" s="243"/>
      <c r="AA761" s="243"/>
      <c r="AB761" s="243"/>
      <c r="AC761" s="233"/>
      <c r="AD761" s="40"/>
    </row>
    <row r="762" spans="1:30" ht="75" customHeight="1" x14ac:dyDescent="0.25">
      <c r="A762" s="243"/>
      <c r="B762" s="243"/>
      <c r="C762" s="243"/>
      <c r="D762" s="261"/>
      <c r="E762" s="243"/>
      <c r="F762" s="243"/>
      <c r="G762" s="243"/>
      <c r="H762" s="243"/>
      <c r="I762" s="243"/>
      <c r="J762" s="243"/>
      <c r="K762" s="243"/>
      <c r="L762" s="243"/>
      <c r="M762" s="243"/>
      <c r="N762" s="243"/>
      <c r="O762" s="243"/>
      <c r="P762" s="234"/>
      <c r="Q762" s="48" t="s">
        <v>841</v>
      </c>
      <c r="R762" s="14" t="s">
        <v>842</v>
      </c>
      <c r="S762" s="311"/>
      <c r="T762" s="90">
        <v>395</v>
      </c>
      <c r="U762" s="130" t="s">
        <v>64</v>
      </c>
      <c r="V762" s="90">
        <v>0</v>
      </c>
      <c r="W762" s="325"/>
      <c r="X762" s="245"/>
      <c r="Y762" s="243"/>
      <c r="Z762" s="243"/>
      <c r="AA762" s="243"/>
      <c r="AB762" s="243"/>
      <c r="AC762" s="233"/>
      <c r="AD762" s="40"/>
    </row>
    <row r="763" spans="1:30" ht="75" customHeight="1" x14ac:dyDescent="0.25">
      <c r="A763" s="243"/>
      <c r="B763" s="243"/>
      <c r="C763" s="243"/>
      <c r="D763" s="261"/>
      <c r="E763" s="243"/>
      <c r="F763" s="243"/>
      <c r="G763" s="243"/>
      <c r="H763" s="243"/>
      <c r="I763" s="243"/>
      <c r="J763" s="243"/>
      <c r="K763" s="243"/>
      <c r="L763" s="243"/>
      <c r="M763" s="243"/>
      <c r="N763" s="243"/>
      <c r="O763" s="243"/>
      <c r="P763" s="234"/>
      <c r="Q763" s="48" t="s">
        <v>843</v>
      </c>
      <c r="R763" s="14" t="s">
        <v>844</v>
      </c>
      <c r="S763" s="311"/>
      <c r="T763" s="90">
        <v>580</v>
      </c>
      <c r="U763" s="130" t="s">
        <v>64</v>
      </c>
      <c r="V763" s="90">
        <v>0</v>
      </c>
      <c r="W763" s="325"/>
      <c r="X763" s="245"/>
      <c r="Y763" s="243"/>
      <c r="Z763" s="243"/>
      <c r="AA763" s="243"/>
      <c r="AB763" s="243"/>
      <c r="AC763" s="233"/>
      <c r="AD763" s="40"/>
    </row>
    <row r="764" spans="1:30" ht="75" customHeight="1" x14ac:dyDescent="0.25">
      <c r="A764" s="243"/>
      <c r="B764" s="243"/>
      <c r="C764" s="243"/>
      <c r="D764" s="261"/>
      <c r="E764" s="243"/>
      <c r="F764" s="243"/>
      <c r="G764" s="243"/>
      <c r="H764" s="243"/>
      <c r="I764" s="243"/>
      <c r="J764" s="243"/>
      <c r="K764" s="243"/>
      <c r="L764" s="243"/>
      <c r="M764" s="243"/>
      <c r="N764" s="243"/>
      <c r="O764" s="243"/>
      <c r="P764" s="234"/>
      <c r="Q764" s="48" t="s">
        <v>845</v>
      </c>
      <c r="R764" s="14" t="s">
        <v>846</v>
      </c>
      <c r="S764" s="311"/>
      <c r="T764" s="90">
        <v>1188</v>
      </c>
      <c r="U764" s="130" t="s">
        <v>64</v>
      </c>
      <c r="V764" s="90">
        <v>0</v>
      </c>
      <c r="W764" s="325"/>
      <c r="X764" s="245"/>
      <c r="Y764" s="243"/>
      <c r="Z764" s="243"/>
      <c r="AA764" s="243"/>
      <c r="AB764" s="243"/>
      <c r="AC764" s="233"/>
      <c r="AD764" s="40"/>
    </row>
    <row r="765" spans="1:30" ht="75" customHeight="1" x14ac:dyDescent="0.25">
      <c r="A765" s="227"/>
      <c r="B765" s="227"/>
      <c r="C765" s="227"/>
      <c r="D765" s="262"/>
      <c r="E765" s="227"/>
      <c r="F765" s="227"/>
      <c r="G765" s="227"/>
      <c r="H765" s="227"/>
      <c r="I765" s="227"/>
      <c r="J765" s="227"/>
      <c r="K765" s="227"/>
      <c r="L765" s="227"/>
      <c r="M765" s="227"/>
      <c r="N765" s="227"/>
      <c r="O765" s="227"/>
      <c r="P765" s="234"/>
      <c r="Q765" s="48" t="s">
        <v>847</v>
      </c>
      <c r="R765" s="14" t="s">
        <v>848</v>
      </c>
      <c r="S765" s="311"/>
      <c r="T765" s="90">
        <v>1735</v>
      </c>
      <c r="U765" s="130" t="s">
        <v>64</v>
      </c>
      <c r="V765" s="90">
        <v>0</v>
      </c>
      <c r="W765" s="325"/>
      <c r="X765" s="238"/>
      <c r="Y765" s="227"/>
      <c r="Z765" s="227"/>
      <c r="AA765" s="227"/>
      <c r="AB765" s="227"/>
      <c r="AC765" s="233"/>
      <c r="AD765" s="40"/>
    </row>
    <row r="766" spans="1:30" ht="48" customHeight="1" x14ac:dyDescent="0.25">
      <c r="A766" s="237"/>
      <c r="B766" s="226" t="s">
        <v>752</v>
      </c>
      <c r="C766" s="228" t="s">
        <v>202</v>
      </c>
      <c r="D766" s="226" t="s">
        <v>849</v>
      </c>
      <c r="E766" s="14" t="s">
        <v>56</v>
      </c>
      <c r="F766" s="70">
        <v>7.4000000000000003E-3</v>
      </c>
      <c r="G766" s="15"/>
      <c r="H766" s="226">
        <v>158</v>
      </c>
      <c r="I766" s="226" t="s">
        <v>686</v>
      </c>
      <c r="J766" s="237"/>
      <c r="K766" s="237"/>
      <c r="L766" s="226" t="s">
        <v>850</v>
      </c>
      <c r="M766" s="226" t="s">
        <v>851</v>
      </c>
      <c r="N766" s="228" t="s">
        <v>34</v>
      </c>
      <c r="O766" s="226" t="s">
        <v>60</v>
      </c>
      <c r="P766" s="226" t="s">
        <v>585</v>
      </c>
      <c r="Q766" s="67" t="s">
        <v>852</v>
      </c>
      <c r="R766" s="18" t="s">
        <v>853</v>
      </c>
      <c r="S766" s="286" t="s">
        <v>41</v>
      </c>
      <c r="T766" s="50">
        <v>15</v>
      </c>
      <c r="U766" s="50" t="s">
        <v>64</v>
      </c>
      <c r="V766" s="50">
        <v>0</v>
      </c>
      <c r="W766" s="239">
        <v>45037</v>
      </c>
      <c r="X766" s="237"/>
      <c r="Y766" s="226" t="s">
        <v>854</v>
      </c>
      <c r="Z766" s="226" t="s">
        <v>855</v>
      </c>
      <c r="AA766" s="226" t="s">
        <v>856</v>
      </c>
      <c r="AB766" s="235" t="s">
        <v>857</v>
      </c>
      <c r="AC766" s="276" t="s">
        <v>858</v>
      </c>
      <c r="AD766" s="40"/>
    </row>
    <row r="767" spans="1:30" ht="24" customHeight="1" x14ac:dyDescent="0.25">
      <c r="A767" s="238"/>
      <c r="B767" s="227"/>
      <c r="C767" s="229"/>
      <c r="D767" s="227"/>
      <c r="E767" s="14" t="s">
        <v>859</v>
      </c>
      <c r="F767" s="70">
        <v>4.0500000000000001E-2</v>
      </c>
      <c r="G767" s="15"/>
      <c r="H767" s="227"/>
      <c r="I767" s="227"/>
      <c r="J767" s="238"/>
      <c r="K767" s="238"/>
      <c r="L767" s="227"/>
      <c r="M767" s="227"/>
      <c r="N767" s="229"/>
      <c r="O767" s="227"/>
      <c r="P767" s="227"/>
      <c r="Q767" s="67" t="s">
        <v>860</v>
      </c>
      <c r="R767" s="18" t="s">
        <v>861</v>
      </c>
      <c r="S767" s="288"/>
      <c r="T767" s="50">
        <v>0.25</v>
      </c>
      <c r="U767" s="50" t="s">
        <v>64</v>
      </c>
      <c r="V767" s="50">
        <v>0</v>
      </c>
      <c r="W767" s="229"/>
      <c r="X767" s="238"/>
      <c r="Y767" s="227"/>
      <c r="Z767" s="227"/>
      <c r="AA767" s="229"/>
      <c r="AB767" s="236"/>
      <c r="AC767" s="278"/>
      <c r="AD767" s="40"/>
    </row>
    <row r="768" spans="1:30" ht="48" customHeight="1" x14ac:dyDescent="0.25">
      <c r="A768" s="237"/>
      <c r="B768" s="226" t="s">
        <v>752</v>
      </c>
      <c r="C768" s="228" t="s">
        <v>202</v>
      </c>
      <c r="D768" s="226" t="s">
        <v>849</v>
      </c>
      <c r="E768" s="14" t="s">
        <v>56</v>
      </c>
      <c r="F768" s="70">
        <v>7.4000000000000003E-3</v>
      </c>
      <c r="G768" s="15"/>
      <c r="H768" s="226">
        <v>158</v>
      </c>
      <c r="I768" s="226" t="s">
        <v>686</v>
      </c>
      <c r="J768" s="237"/>
      <c r="K768" s="237"/>
      <c r="L768" s="226" t="s">
        <v>862</v>
      </c>
      <c r="M768" s="226" t="s">
        <v>863</v>
      </c>
      <c r="N768" s="228" t="s">
        <v>34</v>
      </c>
      <c r="O768" s="226" t="s">
        <v>60</v>
      </c>
      <c r="P768" s="226" t="s">
        <v>61</v>
      </c>
      <c r="Q768" s="300" t="s">
        <v>852</v>
      </c>
      <c r="R768" s="228" t="s">
        <v>853</v>
      </c>
      <c r="S768" s="286" t="s">
        <v>79</v>
      </c>
      <c r="T768" s="251">
        <v>16.46</v>
      </c>
      <c r="U768" s="251" t="s">
        <v>64</v>
      </c>
      <c r="V768" s="251">
        <v>0</v>
      </c>
      <c r="W768" s="239">
        <v>45505</v>
      </c>
      <c r="X768" s="237"/>
      <c r="Y768" s="226" t="s">
        <v>854</v>
      </c>
      <c r="Z768" s="226" t="s">
        <v>864</v>
      </c>
      <c r="AA768" s="226" t="s">
        <v>865</v>
      </c>
      <c r="AB768" s="235" t="s">
        <v>866</v>
      </c>
      <c r="AC768" s="276" t="s">
        <v>867</v>
      </c>
      <c r="AD768" s="276" t="s">
        <v>868</v>
      </c>
    </row>
    <row r="769" spans="1:30" ht="48.6" customHeight="1" x14ac:dyDescent="0.25">
      <c r="A769" s="238"/>
      <c r="B769" s="227"/>
      <c r="C769" s="229"/>
      <c r="D769" s="227"/>
      <c r="E769" s="14" t="s">
        <v>859</v>
      </c>
      <c r="F769" s="70">
        <v>4.0500000000000001E-2</v>
      </c>
      <c r="G769" s="15"/>
      <c r="H769" s="227"/>
      <c r="I769" s="227"/>
      <c r="J769" s="238"/>
      <c r="K769" s="238"/>
      <c r="L769" s="227"/>
      <c r="M769" s="227"/>
      <c r="N769" s="229"/>
      <c r="O769" s="227"/>
      <c r="P769" s="227"/>
      <c r="Q769" s="336"/>
      <c r="R769" s="229"/>
      <c r="S769" s="288"/>
      <c r="T769" s="252"/>
      <c r="U769" s="252"/>
      <c r="V769" s="252"/>
      <c r="W769" s="229"/>
      <c r="X769" s="238"/>
      <c r="Y769" s="227"/>
      <c r="Z769" s="227"/>
      <c r="AA769" s="229"/>
      <c r="AB769" s="236"/>
      <c r="AC769" s="278"/>
      <c r="AD769" s="278"/>
    </row>
    <row r="770" spans="1:30" ht="48" customHeight="1" x14ac:dyDescent="0.25">
      <c r="A770" s="237"/>
      <c r="B770" s="226" t="s">
        <v>752</v>
      </c>
      <c r="C770" s="228" t="s">
        <v>202</v>
      </c>
      <c r="D770" s="226" t="s">
        <v>849</v>
      </c>
      <c r="E770" s="14" t="s">
        <v>56</v>
      </c>
      <c r="F770" s="70">
        <v>7.4000000000000003E-3</v>
      </c>
      <c r="G770" s="15"/>
      <c r="H770" s="226">
        <v>158</v>
      </c>
      <c r="I770" s="226" t="s">
        <v>686</v>
      </c>
      <c r="J770" s="237"/>
      <c r="K770" s="237"/>
      <c r="L770" s="226" t="s">
        <v>862</v>
      </c>
      <c r="M770" s="226" t="s">
        <v>863</v>
      </c>
      <c r="N770" s="228" t="s">
        <v>34</v>
      </c>
      <c r="O770" s="226" t="s">
        <v>60</v>
      </c>
      <c r="P770" s="226" t="s">
        <v>61</v>
      </c>
      <c r="Q770" s="300" t="s">
        <v>852</v>
      </c>
      <c r="R770" s="228" t="s">
        <v>853</v>
      </c>
      <c r="S770" s="286" t="s">
        <v>80</v>
      </c>
      <c r="T770" s="251">
        <v>18.170000000000002</v>
      </c>
      <c r="U770" s="251" t="s">
        <v>64</v>
      </c>
      <c r="V770" s="251">
        <v>0</v>
      </c>
      <c r="W770" s="239">
        <v>45809</v>
      </c>
      <c r="X770" s="237"/>
      <c r="Y770" s="226" t="s">
        <v>854</v>
      </c>
      <c r="Z770" s="226" t="s">
        <v>864</v>
      </c>
      <c r="AA770" s="226" t="s">
        <v>865</v>
      </c>
      <c r="AB770" s="235" t="s">
        <v>866</v>
      </c>
      <c r="AC770" s="276" t="s">
        <v>867</v>
      </c>
      <c r="AD770" s="276" t="s">
        <v>868</v>
      </c>
    </row>
    <row r="771" spans="1:30" ht="48.6" customHeight="1" x14ac:dyDescent="0.25">
      <c r="A771" s="238"/>
      <c r="B771" s="227"/>
      <c r="C771" s="229"/>
      <c r="D771" s="227"/>
      <c r="E771" s="14" t="s">
        <v>859</v>
      </c>
      <c r="F771" s="70">
        <v>4.0500000000000001E-2</v>
      </c>
      <c r="G771" s="15"/>
      <c r="H771" s="227"/>
      <c r="I771" s="227"/>
      <c r="J771" s="238"/>
      <c r="K771" s="238"/>
      <c r="L771" s="227"/>
      <c r="M771" s="227"/>
      <c r="N771" s="229"/>
      <c r="O771" s="227"/>
      <c r="P771" s="227"/>
      <c r="Q771" s="336"/>
      <c r="R771" s="229"/>
      <c r="S771" s="288"/>
      <c r="T771" s="252"/>
      <c r="U771" s="252"/>
      <c r="V771" s="252"/>
      <c r="W771" s="229"/>
      <c r="X771" s="238"/>
      <c r="Y771" s="227"/>
      <c r="Z771" s="227"/>
      <c r="AA771" s="229"/>
      <c r="AB771" s="236"/>
      <c r="AC771" s="278"/>
      <c r="AD771" s="278"/>
    </row>
    <row r="772" spans="1:30" ht="48" customHeight="1" x14ac:dyDescent="0.25">
      <c r="A772" s="237"/>
      <c r="B772" s="226" t="s">
        <v>752</v>
      </c>
      <c r="C772" s="228" t="s">
        <v>202</v>
      </c>
      <c r="D772" s="226" t="s">
        <v>849</v>
      </c>
      <c r="E772" s="14" t="s">
        <v>56</v>
      </c>
      <c r="F772" s="70">
        <v>7.4000000000000003E-3</v>
      </c>
      <c r="G772" s="15"/>
      <c r="H772" s="226">
        <v>158</v>
      </c>
      <c r="I772" s="226" t="s">
        <v>686</v>
      </c>
      <c r="J772" s="237"/>
      <c r="K772" s="237"/>
      <c r="L772" s="226" t="s">
        <v>862</v>
      </c>
      <c r="M772" s="226" t="s">
        <v>863</v>
      </c>
      <c r="N772" s="228" t="s">
        <v>34</v>
      </c>
      <c r="O772" s="226" t="s">
        <v>60</v>
      </c>
      <c r="P772" s="226" t="s">
        <v>61</v>
      </c>
      <c r="Q772" s="300" t="s">
        <v>852</v>
      </c>
      <c r="R772" s="228" t="s">
        <v>853</v>
      </c>
      <c r="S772" s="286" t="s">
        <v>81</v>
      </c>
      <c r="T772" s="251">
        <v>19.72</v>
      </c>
      <c r="U772" s="251" t="s">
        <v>64</v>
      </c>
      <c r="V772" s="251">
        <v>0</v>
      </c>
      <c r="W772" s="239">
        <v>46174</v>
      </c>
      <c r="X772" s="237"/>
      <c r="Y772" s="226" t="s">
        <v>854</v>
      </c>
      <c r="Z772" s="226" t="s">
        <v>864</v>
      </c>
      <c r="AA772" s="226" t="s">
        <v>865</v>
      </c>
      <c r="AB772" s="235" t="s">
        <v>866</v>
      </c>
      <c r="AC772" s="276" t="s">
        <v>867</v>
      </c>
      <c r="AD772" s="276" t="s">
        <v>868</v>
      </c>
    </row>
    <row r="773" spans="1:30" ht="48.6" customHeight="1" x14ac:dyDescent="0.25">
      <c r="A773" s="238"/>
      <c r="B773" s="227"/>
      <c r="C773" s="229"/>
      <c r="D773" s="227"/>
      <c r="E773" s="14" t="s">
        <v>859</v>
      </c>
      <c r="F773" s="70">
        <v>4.0500000000000001E-2</v>
      </c>
      <c r="G773" s="15"/>
      <c r="H773" s="227"/>
      <c r="I773" s="227"/>
      <c r="J773" s="238"/>
      <c r="K773" s="238"/>
      <c r="L773" s="227"/>
      <c r="M773" s="227"/>
      <c r="N773" s="229"/>
      <c r="O773" s="227"/>
      <c r="P773" s="227"/>
      <c r="Q773" s="336"/>
      <c r="R773" s="229"/>
      <c r="S773" s="288"/>
      <c r="T773" s="252"/>
      <c r="U773" s="252"/>
      <c r="V773" s="252"/>
      <c r="W773" s="229"/>
      <c r="X773" s="238"/>
      <c r="Y773" s="227"/>
      <c r="Z773" s="227"/>
      <c r="AA773" s="229"/>
      <c r="AB773" s="236"/>
      <c r="AC773" s="278"/>
      <c r="AD773" s="278"/>
    </row>
    <row r="774" spans="1:30" ht="48" x14ac:dyDescent="0.25">
      <c r="A774" s="226" t="s">
        <v>825</v>
      </c>
      <c r="B774" s="226" t="s">
        <v>826</v>
      </c>
      <c r="C774" s="226" t="s">
        <v>74</v>
      </c>
      <c r="D774" s="260" t="s">
        <v>827</v>
      </c>
      <c r="E774" s="226" t="s">
        <v>34</v>
      </c>
      <c r="F774" s="226" t="s">
        <v>34</v>
      </c>
      <c r="G774" s="226"/>
      <c r="H774" s="226" t="s">
        <v>34</v>
      </c>
      <c r="I774" s="226" t="s">
        <v>34</v>
      </c>
      <c r="J774" s="226"/>
      <c r="K774" s="226"/>
      <c r="L774" s="226" t="s">
        <v>869</v>
      </c>
      <c r="M774" s="226" t="s">
        <v>870</v>
      </c>
      <c r="N774" s="226" t="s">
        <v>34</v>
      </c>
      <c r="O774" s="226" t="s">
        <v>60</v>
      </c>
      <c r="P774" s="226" t="s">
        <v>74</v>
      </c>
      <c r="Q774" s="48" t="s">
        <v>871</v>
      </c>
      <c r="R774" s="14" t="s">
        <v>872</v>
      </c>
      <c r="S774" s="56" t="s">
        <v>41</v>
      </c>
      <c r="T774" s="50">
        <v>134.53</v>
      </c>
      <c r="U774" s="71" t="s">
        <v>64</v>
      </c>
      <c r="V774" s="50">
        <v>0</v>
      </c>
      <c r="W774" s="322">
        <v>45058</v>
      </c>
      <c r="X774" s="250"/>
      <c r="Y774" s="226" t="s">
        <v>873</v>
      </c>
      <c r="Z774" s="226" t="s">
        <v>874</v>
      </c>
      <c r="AA774" s="234" t="s">
        <v>875</v>
      </c>
      <c r="AB774" s="234" t="s">
        <v>876</v>
      </c>
      <c r="AC774" s="233" t="s">
        <v>877</v>
      </c>
      <c r="AD774" s="40"/>
    </row>
    <row r="775" spans="1:30" ht="48" x14ac:dyDescent="0.25">
      <c r="A775" s="243"/>
      <c r="B775" s="243"/>
      <c r="C775" s="243"/>
      <c r="D775" s="261"/>
      <c r="E775" s="243"/>
      <c r="F775" s="243"/>
      <c r="G775" s="243"/>
      <c r="H775" s="243"/>
      <c r="I775" s="243"/>
      <c r="J775" s="243"/>
      <c r="K775" s="243"/>
      <c r="L775" s="243"/>
      <c r="M775" s="243"/>
      <c r="N775" s="243"/>
      <c r="O775" s="243"/>
      <c r="P775" s="243"/>
      <c r="Q775" s="48" t="s">
        <v>878</v>
      </c>
      <c r="R775" s="14" t="s">
        <v>879</v>
      </c>
      <c r="S775" s="56" t="s">
        <v>41</v>
      </c>
      <c r="T775" s="50">
        <v>153.72999999999999</v>
      </c>
      <c r="U775" s="71" t="s">
        <v>64</v>
      </c>
      <c r="V775" s="50">
        <v>0</v>
      </c>
      <c r="W775" s="322"/>
      <c r="X775" s="250"/>
      <c r="Y775" s="243"/>
      <c r="Z775" s="243"/>
      <c r="AA775" s="234"/>
      <c r="AB775" s="234"/>
      <c r="AC775" s="233"/>
      <c r="AD775" s="40"/>
    </row>
    <row r="776" spans="1:30" ht="48" x14ac:dyDescent="0.25">
      <c r="A776" s="243"/>
      <c r="B776" s="243"/>
      <c r="C776" s="243"/>
      <c r="D776" s="261"/>
      <c r="E776" s="243"/>
      <c r="F776" s="243"/>
      <c r="G776" s="243"/>
      <c r="H776" s="243"/>
      <c r="I776" s="243"/>
      <c r="J776" s="243"/>
      <c r="K776" s="243"/>
      <c r="L776" s="243"/>
      <c r="M776" s="243"/>
      <c r="N776" s="243"/>
      <c r="O776" s="243"/>
      <c r="P776" s="243"/>
      <c r="Q776" s="48" t="s">
        <v>880</v>
      </c>
      <c r="R776" s="14" t="s">
        <v>881</v>
      </c>
      <c r="S776" s="56" t="s">
        <v>41</v>
      </c>
      <c r="T776" s="50">
        <v>175.7</v>
      </c>
      <c r="U776" s="71" t="s">
        <v>64</v>
      </c>
      <c r="V776" s="50">
        <v>0</v>
      </c>
      <c r="W776" s="322"/>
      <c r="X776" s="250"/>
      <c r="Y776" s="243"/>
      <c r="Z776" s="243"/>
      <c r="AA776" s="234"/>
      <c r="AB776" s="234"/>
      <c r="AC776" s="233"/>
      <c r="AD776" s="40"/>
    </row>
    <row r="777" spans="1:30" ht="48" x14ac:dyDescent="0.25">
      <c r="A777" s="243"/>
      <c r="B777" s="243"/>
      <c r="C777" s="243"/>
      <c r="D777" s="261"/>
      <c r="E777" s="243"/>
      <c r="F777" s="243"/>
      <c r="G777" s="243"/>
      <c r="H777" s="243"/>
      <c r="I777" s="243"/>
      <c r="J777" s="243"/>
      <c r="K777" s="243"/>
      <c r="L777" s="243"/>
      <c r="M777" s="243"/>
      <c r="N777" s="243"/>
      <c r="O777" s="243"/>
      <c r="P777" s="243"/>
      <c r="Q777" s="48" t="s">
        <v>882</v>
      </c>
      <c r="R777" s="14" t="s">
        <v>883</v>
      </c>
      <c r="S777" s="56" t="s">
        <v>41</v>
      </c>
      <c r="T777" s="50">
        <v>188.75</v>
      </c>
      <c r="U777" s="71" t="s">
        <v>64</v>
      </c>
      <c r="V777" s="50">
        <v>0</v>
      </c>
      <c r="W777" s="322"/>
      <c r="X777" s="250"/>
      <c r="Y777" s="243"/>
      <c r="Z777" s="243"/>
      <c r="AA777" s="234"/>
      <c r="AB777" s="234"/>
      <c r="AC777" s="233"/>
      <c r="AD777" s="40"/>
    </row>
    <row r="778" spans="1:30" ht="48" x14ac:dyDescent="0.25">
      <c r="A778" s="243"/>
      <c r="B778" s="243"/>
      <c r="C778" s="243"/>
      <c r="D778" s="261"/>
      <c r="E778" s="243"/>
      <c r="F778" s="243"/>
      <c r="G778" s="243"/>
      <c r="H778" s="243"/>
      <c r="I778" s="243"/>
      <c r="J778" s="243"/>
      <c r="K778" s="243"/>
      <c r="L778" s="243"/>
      <c r="M778" s="243"/>
      <c r="N778" s="243"/>
      <c r="O778" s="243"/>
      <c r="P778" s="243"/>
      <c r="Q778" s="48" t="s">
        <v>884</v>
      </c>
      <c r="R778" s="14" t="s">
        <v>885</v>
      </c>
      <c r="S778" s="56" t="s">
        <v>41</v>
      </c>
      <c r="T778" s="50">
        <v>211.55</v>
      </c>
      <c r="U778" s="71" t="s">
        <v>64</v>
      </c>
      <c r="V778" s="50">
        <v>0</v>
      </c>
      <c r="W778" s="322"/>
      <c r="X778" s="250"/>
      <c r="Y778" s="243"/>
      <c r="Z778" s="243"/>
      <c r="AA778" s="234"/>
      <c r="AB778" s="234"/>
      <c r="AC778" s="233"/>
      <c r="AD778" s="40"/>
    </row>
    <row r="779" spans="1:30" ht="36" x14ac:dyDescent="0.25">
      <c r="A779" s="243"/>
      <c r="B779" s="243"/>
      <c r="C779" s="243"/>
      <c r="D779" s="261"/>
      <c r="E779" s="243"/>
      <c r="F779" s="243"/>
      <c r="G779" s="243"/>
      <c r="H779" s="243"/>
      <c r="I779" s="243"/>
      <c r="J779" s="243"/>
      <c r="K779" s="243"/>
      <c r="L779" s="243"/>
      <c r="M779" s="243"/>
      <c r="N779" s="243"/>
      <c r="O779" s="243"/>
      <c r="P779" s="243"/>
      <c r="Q779" s="48" t="s">
        <v>886</v>
      </c>
      <c r="R779" s="14" t="s">
        <v>887</v>
      </c>
      <c r="S779" s="56" t="s">
        <v>41</v>
      </c>
      <c r="T779" s="50">
        <v>78.61</v>
      </c>
      <c r="U779" s="71" t="s">
        <v>64</v>
      </c>
      <c r="V779" s="50">
        <v>0</v>
      </c>
      <c r="W779" s="322"/>
      <c r="X779" s="250"/>
      <c r="Y779" s="243"/>
      <c r="Z779" s="243"/>
      <c r="AA779" s="234"/>
      <c r="AB779" s="234"/>
      <c r="AC779" s="233"/>
      <c r="AD779" s="40"/>
    </row>
    <row r="780" spans="1:30" ht="36" x14ac:dyDescent="0.25">
      <c r="A780" s="243"/>
      <c r="B780" s="243"/>
      <c r="C780" s="243"/>
      <c r="D780" s="261"/>
      <c r="E780" s="243"/>
      <c r="F780" s="243"/>
      <c r="G780" s="243"/>
      <c r="H780" s="243"/>
      <c r="I780" s="243"/>
      <c r="J780" s="243"/>
      <c r="K780" s="243"/>
      <c r="L780" s="243"/>
      <c r="M780" s="243"/>
      <c r="N780" s="243"/>
      <c r="O780" s="243"/>
      <c r="P780" s="243"/>
      <c r="Q780" s="48" t="s">
        <v>888</v>
      </c>
      <c r="R780" s="14" t="s">
        <v>889</v>
      </c>
      <c r="S780" s="56" t="s">
        <v>41</v>
      </c>
      <c r="T780" s="50">
        <v>89.61</v>
      </c>
      <c r="U780" s="71" t="s">
        <v>64</v>
      </c>
      <c r="V780" s="50">
        <v>0</v>
      </c>
      <c r="W780" s="322"/>
      <c r="X780" s="250"/>
      <c r="Y780" s="243"/>
      <c r="Z780" s="243"/>
      <c r="AA780" s="234"/>
      <c r="AB780" s="234"/>
      <c r="AC780" s="233"/>
      <c r="AD780" s="40"/>
    </row>
    <row r="781" spans="1:30" ht="36" x14ac:dyDescent="0.25">
      <c r="A781" s="243"/>
      <c r="B781" s="243"/>
      <c r="C781" s="243"/>
      <c r="D781" s="261"/>
      <c r="E781" s="243"/>
      <c r="F781" s="243"/>
      <c r="G781" s="243"/>
      <c r="H781" s="243"/>
      <c r="I781" s="243"/>
      <c r="J781" s="243"/>
      <c r="K781" s="243"/>
      <c r="L781" s="243"/>
      <c r="M781" s="243"/>
      <c r="N781" s="243"/>
      <c r="O781" s="243"/>
      <c r="P781" s="243"/>
      <c r="Q781" s="48" t="s">
        <v>890</v>
      </c>
      <c r="R781" s="14" t="s">
        <v>891</v>
      </c>
      <c r="S781" s="56" t="s">
        <v>41</v>
      </c>
      <c r="T781" s="50">
        <v>101.11</v>
      </c>
      <c r="U781" s="71" t="s">
        <v>64</v>
      </c>
      <c r="V781" s="50">
        <v>0</v>
      </c>
      <c r="W781" s="322"/>
      <c r="X781" s="250"/>
      <c r="Y781" s="243"/>
      <c r="Z781" s="243"/>
      <c r="AA781" s="234"/>
      <c r="AB781" s="234"/>
      <c r="AC781" s="233"/>
      <c r="AD781" s="40"/>
    </row>
    <row r="782" spans="1:30" ht="72" customHeight="1" x14ac:dyDescent="0.25">
      <c r="A782" s="243"/>
      <c r="B782" s="243"/>
      <c r="C782" s="243"/>
      <c r="D782" s="261"/>
      <c r="E782" s="243"/>
      <c r="F782" s="243"/>
      <c r="G782" s="243"/>
      <c r="H782" s="243"/>
      <c r="I782" s="243"/>
      <c r="J782" s="243"/>
      <c r="K782" s="243"/>
      <c r="L782" s="243"/>
      <c r="M782" s="243"/>
      <c r="N782" s="243"/>
      <c r="O782" s="243"/>
      <c r="P782" s="243"/>
      <c r="Q782" s="48" t="s">
        <v>892</v>
      </c>
      <c r="R782" s="14" t="s">
        <v>893</v>
      </c>
      <c r="S782" s="56" t="s">
        <v>41</v>
      </c>
      <c r="T782" s="50">
        <v>108.11</v>
      </c>
      <c r="U782" s="71" t="s">
        <v>64</v>
      </c>
      <c r="V782" s="50">
        <v>0</v>
      </c>
      <c r="W782" s="322"/>
      <c r="X782" s="250"/>
      <c r="Y782" s="243"/>
      <c r="Z782" s="243"/>
      <c r="AA782" s="234"/>
      <c r="AB782" s="234"/>
      <c r="AC782" s="233"/>
      <c r="AD782" s="40"/>
    </row>
    <row r="783" spans="1:30" ht="36" x14ac:dyDescent="0.25">
      <c r="A783" s="227"/>
      <c r="B783" s="227"/>
      <c r="C783" s="227"/>
      <c r="D783" s="262"/>
      <c r="E783" s="227"/>
      <c r="F783" s="227"/>
      <c r="G783" s="227"/>
      <c r="H783" s="227"/>
      <c r="I783" s="227"/>
      <c r="J783" s="227"/>
      <c r="K783" s="227"/>
      <c r="L783" s="227"/>
      <c r="M783" s="227"/>
      <c r="N783" s="227"/>
      <c r="O783" s="227"/>
      <c r="P783" s="227"/>
      <c r="Q783" s="48" t="s">
        <v>894</v>
      </c>
      <c r="R783" s="14" t="s">
        <v>895</v>
      </c>
      <c r="S783" s="56" t="s">
        <v>41</v>
      </c>
      <c r="T783" s="50">
        <v>119.11</v>
      </c>
      <c r="U783" s="71" t="s">
        <v>64</v>
      </c>
      <c r="V783" s="50">
        <v>0</v>
      </c>
      <c r="W783" s="322"/>
      <c r="X783" s="250"/>
      <c r="Y783" s="227"/>
      <c r="Z783" s="227"/>
      <c r="AA783" s="234"/>
      <c r="AB783" s="234"/>
      <c r="AC783" s="233"/>
      <c r="AD783" s="40"/>
    </row>
    <row r="784" spans="1:30" ht="48" x14ac:dyDescent="0.25">
      <c r="A784" s="226" t="s">
        <v>825</v>
      </c>
      <c r="B784" s="226" t="s">
        <v>826</v>
      </c>
      <c r="C784" s="226" t="s">
        <v>74</v>
      </c>
      <c r="D784" s="260" t="s">
        <v>827</v>
      </c>
      <c r="E784" s="226" t="s">
        <v>34</v>
      </c>
      <c r="F784" s="226" t="s">
        <v>34</v>
      </c>
      <c r="G784" s="226"/>
      <c r="H784" s="226" t="s">
        <v>34</v>
      </c>
      <c r="I784" s="226" t="s">
        <v>34</v>
      </c>
      <c r="J784" s="226"/>
      <c r="K784" s="226"/>
      <c r="L784" s="226" t="s">
        <v>869</v>
      </c>
      <c r="M784" s="226" t="s">
        <v>870</v>
      </c>
      <c r="N784" s="226" t="s">
        <v>34</v>
      </c>
      <c r="O784" s="226" t="s">
        <v>60</v>
      </c>
      <c r="P784" s="226" t="s">
        <v>74</v>
      </c>
      <c r="Q784" s="48" t="s">
        <v>871</v>
      </c>
      <c r="R784" s="14" t="s">
        <v>872</v>
      </c>
      <c r="S784" s="128" t="s">
        <v>79</v>
      </c>
      <c r="T784" s="90">
        <v>146.72999999999999</v>
      </c>
      <c r="U784" s="130" t="s">
        <v>64</v>
      </c>
      <c r="V784" s="90">
        <v>0</v>
      </c>
      <c r="W784" s="325">
        <v>45352</v>
      </c>
      <c r="X784" s="250"/>
      <c r="Y784" s="226" t="s">
        <v>873</v>
      </c>
      <c r="Z784" s="226" t="s">
        <v>874</v>
      </c>
      <c r="AA784" s="234" t="s">
        <v>875</v>
      </c>
      <c r="AB784" s="234" t="s">
        <v>876</v>
      </c>
      <c r="AC784" s="233" t="s">
        <v>877</v>
      </c>
      <c r="AD784" s="40"/>
    </row>
    <row r="785" spans="1:30" ht="48" x14ac:dyDescent="0.25">
      <c r="A785" s="243"/>
      <c r="B785" s="243"/>
      <c r="C785" s="243"/>
      <c r="D785" s="261"/>
      <c r="E785" s="243"/>
      <c r="F785" s="243"/>
      <c r="G785" s="243"/>
      <c r="H785" s="243"/>
      <c r="I785" s="243"/>
      <c r="J785" s="243"/>
      <c r="K785" s="243"/>
      <c r="L785" s="243"/>
      <c r="M785" s="243"/>
      <c r="N785" s="243"/>
      <c r="O785" s="243"/>
      <c r="P785" s="243"/>
      <c r="Q785" s="48" t="s">
        <v>878</v>
      </c>
      <c r="R785" s="14" t="s">
        <v>879</v>
      </c>
      <c r="S785" s="128" t="s">
        <v>79</v>
      </c>
      <c r="T785" s="90">
        <v>175.22</v>
      </c>
      <c r="U785" s="130" t="s">
        <v>64</v>
      </c>
      <c r="V785" s="90">
        <v>0</v>
      </c>
      <c r="W785" s="325"/>
      <c r="X785" s="250"/>
      <c r="Y785" s="243"/>
      <c r="Z785" s="243"/>
      <c r="AA785" s="234"/>
      <c r="AB785" s="234"/>
      <c r="AC785" s="233"/>
      <c r="AD785" s="40"/>
    </row>
    <row r="786" spans="1:30" ht="48" x14ac:dyDescent="0.25">
      <c r="A786" s="243"/>
      <c r="B786" s="243"/>
      <c r="C786" s="243"/>
      <c r="D786" s="261"/>
      <c r="E786" s="243"/>
      <c r="F786" s="243"/>
      <c r="G786" s="243"/>
      <c r="H786" s="243"/>
      <c r="I786" s="243"/>
      <c r="J786" s="243"/>
      <c r="K786" s="243"/>
      <c r="L786" s="243"/>
      <c r="M786" s="243"/>
      <c r="N786" s="243"/>
      <c r="O786" s="243"/>
      <c r="P786" s="243"/>
      <c r="Q786" s="48" t="s">
        <v>880</v>
      </c>
      <c r="R786" s="14" t="s">
        <v>881</v>
      </c>
      <c r="S786" s="128" t="s">
        <v>79</v>
      </c>
      <c r="T786" s="90">
        <v>193.48</v>
      </c>
      <c r="U786" s="130" t="s">
        <v>64</v>
      </c>
      <c r="V786" s="90">
        <v>0</v>
      </c>
      <c r="W786" s="325"/>
      <c r="X786" s="250"/>
      <c r="Y786" s="243"/>
      <c r="Z786" s="243"/>
      <c r="AA786" s="234"/>
      <c r="AB786" s="234"/>
      <c r="AC786" s="233"/>
      <c r="AD786" s="40"/>
    </row>
    <row r="787" spans="1:30" ht="48" x14ac:dyDescent="0.25">
      <c r="A787" s="243"/>
      <c r="B787" s="243"/>
      <c r="C787" s="243"/>
      <c r="D787" s="261"/>
      <c r="E787" s="243"/>
      <c r="F787" s="243"/>
      <c r="G787" s="243"/>
      <c r="H787" s="243"/>
      <c r="I787" s="243"/>
      <c r="J787" s="243"/>
      <c r="K787" s="243"/>
      <c r="L787" s="243"/>
      <c r="M787" s="243"/>
      <c r="N787" s="243"/>
      <c r="O787" s="243"/>
      <c r="P787" s="243"/>
      <c r="Q787" s="48" t="s">
        <v>882</v>
      </c>
      <c r="R787" s="14" t="s">
        <v>883</v>
      </c>
      <c r="S787" s="128" t="s">
        <v>79</v>
      </c>
      <c r="T787" s="90">
        <v>229.24</v>
      </c>
      <c r="U787" s="130" t="s">
        <v>64</v>
      </c>
      <c r="V787" s="90">
        <v>0</v>
      </c>
      <c r="W787" s="325"/>
      <c r="X787" s="250"/>
      <c r="Y787" s="243"/>
      <c r="Z787" s="243"/>
      <c r="AA787" s="234"/>
      <c r="AB787" s="234"/>
      <c r="AC787" s="233"/>
      <c r="AD787" s="40"/>
    </row>
    <row r="788" spans="1:30" ht="48" x14ac:dyDescent="0.25">
      <c r="A788" s="243"/>
      <c r="B788" s="243"/>
      <c r="C788" s="243"/>
      <c r="D788" s="261"/>
      <c r="E788" s="243"/>
      <c r="F788" s="243"/>
      <c r="G788" s="243"/>
      <c r="H788" s="243"/>
      <c r="I788" s="243"/>
      <c r="J788" s="243"/>
      <c r="K788" s="243"/>
      <c r="L788" s="243"/>
      <c r="M788" s="243"/>
      <c r="N788" s="243"/>
      <c r="O788" s="243"/>
      <c r="P788" s="243"/>
      <c r="Q788" s="48" t="s">
        <v>884</v>
      </c>
      <c r="R788" s="14" t="s">
        <v>885</v>
      </c>
      <c r="S788" s="128" t="s">
        <v>79</v>
      </c>
      <c r="T788" s="90">
        <v>83.42</v>
      </c>
      <c r="U788" s="130" t="s">
        <v>64</v>
      </c>
      <c r="V788" s="90">
        <v>0</v>
      </c>
      <c r="W788" s="325"/>
      <c r="X788" s="250"/>
      <c r="Y788" s="243"/>
      <c r="Z788" s="243"/>
      <c r="AA788" s="234"/>
      <c r="AB788" s="234"/>
      <c r="AC788" s="233"/>
      <c r="AD788" s="40"/>
    </row>
    <row r="789" spans="1:30" ht="36" x14ac:dyDescent="0.25">
      <c r="A789" s="243"/>
      <c r="B789" s="243"/>
      <c r="C789" s="243"/>
      <c r="D789" s="261"/>
      <c r="E789" s="243"/>
      <c r="F789" s="243"/>
      <c r="G789" s="243"/>
      <c r="H789" s="243"/>
      <c r="I789" s="243"/>
      <c r="J789" s="243"/>
      <c r="K789" s="243"/>
      <c r="L789" s="243"/>
      <c r="M789" s="243"/>
      <c r="N789" s="243"/>
      <c r="O789" s="243"/>
      <c r="P789" s="243"/>
      <c r="Q789" s="48" t="s">
        <v>886</v>
      </c>
      <c r="R789" s="14" t="s">
        <v>887</v>
      </c>
      <c r="S789" s="128" t="s">
        <v>79</v>
      </c>
      <c r="T789" s="90">
        <v>93.8</v>
      </c>
      <c r="U789" s="130" t="s">
        <v>64</v>
      </c>
      <c r="V789" s="90">
        <v>0</v>
      </c>
      <c r="W789" s="325"/>
      <c r="X789" s="250"/>
      <c r="Y789" s="243"/>
      <c r="Z789" s="243"/>
      <c r="AA789" s="234"/>
      <c r="AB789" s="234"/>
      <c r="AC789" s="233"/>
      <c r="AD789" s="40"/>
    </row>
    <row r="790" spans="1:30" ht="36" x14ac:dyDescent="0.25">
      <c r="A790" s="243"/>
      <c r="B790" s="243"/>
      <c r="C790" s="243"/>
      <c r="D790" s="261"/>
      <c r="E790" s="243"/>
      <c r="F790" s="243"/>
      <c r="G790" s="243"/>
      <c r="H790" s="243"/>
      <c r="I790" s="243"/>
      <c r="J790" s="243"/>
      <c r="K790" s="243"/>
      <c r="L790" s="243"/>
      <c r="M790" s="243"/>
      <c r="N790" s="243"/>
      <c r="O790" s="243"/>
      <c r="P790" s="243"/>
      <c r="Q790" s="48" t="s">
        <v>888</v>
      </c>
      <c r="R790" s="14" t="s">
        <v>889</v>
      </c>
      <c r="S790" s="128" t="s">
        <v>79</v>
      </c>
      <c r="T790" s="90">
        <v>104.42</v>
      </c>
      <c r="U790" s="130" t="s">
        <v>64</v>
      </c>
      <c r="V790" s="90">
        <v>0</v>
      </c>
      <c r="W790" s="325"/>
      <c r="X790" s="250"/>
      <c r="Y790" s="243"/>
      <c r="Z790" s="243"/>
      <c r="AA790" s="234"/>
      <c r="AB790" s="234"/>
      <c r="AC790" s="233"/>
      <c r="AD790" s="40"/>
    </row>
    <row r="791" spans="1:30" ht="36" x14ac:dyDescent="0.25">
      <c r="A791" s="243"/>
      <c r="B791" s="243"/>
      <c r="C791" s="243"/>
      <c r="D791" s="261"/>
      <c r="E791" s="243"/>
      <c r="F791" s="243"/>
      <c r="G791" s="243"/>
      <c r="H791" s="243"/>
      <c r="I791" s="243"/>
      <c r="J791" s="243"/>
      <c r="K791" s="243"/>
      <c r="L791" s="243"/>
      <c r="M791" s="243"/>
      <c r="N791" s="243"/>
      <c r="O791" s="243"/>
      <c r="P791" s="243"/>
      <c r="Q791" s="48" t="s">
        <v>890</v>
      </c>
      <c r="R791" s="14" t="s">
        <v>891</v>
      </c>
      <c r="S791" s="128" t="s">
        <v>79</v>
      </c>
      <c r="T791" s="90">
        <v>111.87</v>
      </c>
      <c r="U791" s="130" t="s">
        <v>64</v>
      </c>
      <c r="V791" s="90">
        <v>0</v>
      </c>
      <c r="W791" s="325"/>
      <c r="X791" s="250"/>
      <c r="Y791" s="243"/>
      <c r="Z791" s="243"/>
      <c r="AA791" s="234"/>
      <c r="AB791" s="234"/>
      <c r="AC791" s="233"/>
      <c r="AD791" s="40"/>
    </row>
    <row r="792" spans="1:30" ht="72" customHeight="1" x14ac:dyDescent="0.25">
      <c r="A792" s="243"/>
      <c r="B792" s="243"/>
      <c r="C792" s="243"/>
      <c r="D792" s="261"/>
      <c r="E792" s="243"/>
      <c r="F792" s="243"/>
      <c r="G792" s="243"/>
      <c r="H792" s="243"/>
      <c r="I792" s="243"/>
      <c r="J792" s="243"/>
      <c r="K792" s="243"/>
      <c r="L792" s="243"/>
      <c r="M792" s="243"/>
      <c r="N792" s="243"/>
      <c r="O792" s="243"/>
      <c r="P792" s="243"/>
      <c r="Q792" s="48" t="s">
        <v>892</v>
      </c>
      <c r="R792" s="14" t="s">
        <v>893</v>
      </c>
      <c r="S792" s="128" t="s">
        <v>79</v>
      </c>
      <c r="T792" s="90">
        <v>122.67</v>
      </c>
      <c r="U792" s="130" t="s">
        <v>64</v>
      </c>
      <c r="V792" s="90">
        <v>0</v>
      </c>
      <c r="W792" s="325"/>
      <c r="X792" s="250"/>
      <c r="Y792" s="243"/>
      <c r="Z792" s="243"/>
      <c r="AA792" s="234"/>
      <c r="AB792" s="234"/>
      <c r="AC792" s="233"/>
      <c r="AD792" s="40"/>
    </row>
    <row r="793" spans="1:30" ht="48" customHeight="1" x14ac:dyDescent="0.25">
      <c r="A793" s="226" t="s">
        <v>825</v>
      </c>
      <c r="B793" s="226" t="s">
        <v>826</v>
      </c>
      <c r="C793" s="226" t="s">
        <v>74</v>
      </c>
      <c r="D793" s="260" t="s">
        <v>827</v>
      </c>
      <c r="E793" s="226" t="s">
        <v>34</v>
      </c>
      <c r="F793" s="226" t="s">
        <v>34</v>
      </c>
      <c r="G793" s="226"/>
      <c r="H793" s="226" t="s">
        <v>34</v>
      </c>
      <c r="I793" s="226" t="s">
        <v>34</v>
      </c>
      <c r="J793" s="226"/>
      <c r="K793" s="226"/>
      <c r="L793" s="226" t="s">
        <v>869</v>
      </c>
      <c r="M793" s="226" t="s">
        <v>870</v>
      </c>
      <c r="N793" s="226" t="s">
        <v>34</v>
      </c>
      <c r="O793" s="226" t="s">
        <v>60</v>
      </c>
      <c r="P793" s="226" t="s">
        <v>74</v>
      </c>
      <c r="Q793" s="48" t="s">
        <v>871</v>
      </c>
      <c r="R793" s="14" t="s">
        <v>872</v>
      </c>
      <c r="S793" s="128" t="s">
        <v>80</v>
      </c>
      <c r="T793" s="50">
        <v>146.83000000000001</v>
      </c>
      <c r="U793" s="130" t="s">
        <v>64</v>
      </c>
      <c r="V793" s="90">
        <v>0</v>
      </c>
      <c r="W793" s="325">
        <v>45689</v>
      </c>
      <c r="X793" s="250"/>
      <c r="Y793" s="113"/>
      <c r="Z793" s="226" t="s">
        <v>896</v>
      </c>
      <c r="AA793" s="234" t="s">
        <v>875</v>
      </c>
      <c r="AB793" s="226" t="s">
        <v>897</v>
      </c>
      <c r="AC793" s="233" t="s">
        <v>877</v>
      </c>
      <c r="AD793" s="40"/>
    </row>
    <row r="794" spans="1:30" ht="48" x14ac:dyDescent="0.25">
      <c r="A794" s="243"/>
      <c r="B794" s="243"/>
      <c r="C794" s="243"/>
      <c r="D794" s="261"/>
      <c r="E794" s="243"/>
      <c r="F794" s="243"/>
      <c r="G794" s="243"/>
      <c r="H794" s="243"/>
      <c r="I794" s="243"/>
      <c r="J794" s="243"/>
      <c r="K794" s="243"/>
      <c r="L794" s="243"/>
      <c r="M794" s="243"/>
      <c r="N794" s="243"/>
      <c r="O794" s="243"/>
      <c r="P794" s="243"/>
      <c r="Q794" s="48" t="s">
        <v>878</v>
      </c>
      <c r="R794" s="14" t="s">
        <v>879</v>
      </c>
      <c r="S794" s="128" t="s">
        <v>80</v>
      </c>
      <c r="T794" s="51">
        <v>175.32</v>
      </c>
      <c r="U794" s="130" t="s">
        <v>64</v>
      </c>
      <c r="V794" s="90">
        <v>0</v>
      </c>
      <c r="W794" s="325"/>
      <c r="X794" s="250"/>
      <c r="Y794" s="113"/>
      <c r="Z794" s="243"/>
      <c r="AA794" s="234"/>
      <c r="AB794" s="243"/>
      <c r="AC794" s="233"/>
      <c r="AD794" s="40"/>
    </row>
    <row r="795" spans="1:30" ht="48" x14ac:dyDescent="0.25">
      <c r="A795" s="243"/>
      <c r="B795" s="243"/>
      <c r="C795" s="243"/>
      <c r="D795" s="261"/>
      <c r="E795" s="243"/>
      <c r="F795" s="243"/>
      <c r="G795" s="243"/>
      <c r="H795" s="243"/>
      <c r="I795" s="243"/>
      <c r="J795" s="243"/>
      <c r="K795" s="243"/>
      <c r="L795" s="243"/>
      <c r="M795" s="243"/>
      <c r="N795" s="243"/>
      <c r="O795" s="243"/>
      <c r="P795" s="243"/>
      <c r="Q795" s="48" t="s">
        <v>880</v>
      </c>
      <c r="R795" s="14" t="s">
        <v>881</v>
      </c>
      <c r="S795" s="128" t="s">
        <v>80</v>
      </c>
      <c r="T795" s="51">
        <v>193.58</v>
      </c>
      <c r="U795" s="130" t="s">
        <v>64</v>
      </c>
      <c r="V795" s="90">
        <v>0</v>
      </c>
      <c r="W795" s="325"/>
      <c r="X795" s="250"/>
      <c r="Y795" s="113"/>
      <c r="Z795" s="243"/>
      <c r="AA795" s="234"/>
      <c r="AB795" s="243"/>
      <c r="AC795" s="233"/>
      <c r="AD795" s="40"/>
    </row>
    <row r="796" spans="1:30" ht="48" x14ac:dyDescent="0.25">
      <c r="A796" s="243"/>
      <c r="B796" s="243"/>
      <c r="C796" s="243"/>
      <c r="D796" s="261"/>
      <c r="E796" s="243"/>
      <c r="F796" s="243"/>
      <c r="G796" s="243"/>
      <c r="H796" s="243"/>
      <c r="I796" s="243"/>
      <c r="J796" s="243"/>
      <c r="K796" s="243"/>
      <c r="L796" s="243"/>
      <c r="M796" s="243"/>
      <c r="N796" s="243"/>
      <c r="O796" s="243"/>
      <c r="P796" s="243"/>
      <c r="Q796" s="48" t="s">
        <v>882</v>
      </c>
      <c r="R796" s="14" t="s">
        <v>883</v>
      </c>
      <c r="S796" s="128" t="s">
        <v>80</v>
      </c>
      <c r="T796" s="51">
        <v>229.34</v>
      </c>
      <c r="U796" s="130" t="s">
        <v>64</v>
      </c>
      <c r="V796" s="90">
        <v>0</v>
      </c>
      <c r="W796" s="325"/>
      <c r="X796" s="250"/>
      <c r="Y796" s="113"/>
      <c r="Z796" s="243"/>
      <c r="AA796" s="234"/>
      <c r="AB796" s="243"/>
      <c r="AC796" s="233"/>
      <c r="AD796" s="40"/>
    </row>
    <row r="797" spans="1:30" ht="48" x14ac:dyDescent="0.25">
      <c r="A797" s="243"/>
      <c r="B797" s="243"/>
      <c r="C797" s="243"/>
      <c r="D797" s="261"/>
      <c r="E797" s="243"/>
      <c r="F797" s="243"/>
      <c r="G797" s="243"/>
      <c r="H797" s="243"/>
      <c r="I797" s="243"/>
      <c r="J797" s="243"/>
      <c r="K797" s="243"/>
      <c r="L797" s="243"/>
      <c r="M797" s="243"/>
      <c r="N797" s="243"/>
      <c r="O797" s="243"/>
      <c r="P797" s="243"/>
      <c r="Q797" s="48" t="s">
        <v>884</v>
      </c>
      <c r="R797" s="14" t="s">
        <v>885</v>
      </c>
      <c r="S797" s="128" t="s">
        <v>80</v>
      </c>
      <c r="T797" s="50">
        <v>83.72</v>
      </c>
      <c r="U797" s="130" t="s">
        <v>64</v>
      </c>
      <c r="V797" s="90">
        <v>0</v>
      </c>
      <c r="W797" s="325"/>
      <c r="X797" s="250"/>
      <c r="Y797" s="113"/>
      <c r="Z797" s="243"/>
      <c r="AA797" s="234"/>
      <c r="AB797" s="243"/>
      <c r="AC797" s="233"/>
      <c r="AD797" s="40"/>
    </row>
    <row r="798" spans="1:30" ht="36" x14ac:dyDescent="0.25">
      <c r="A798" s="243"/>
      <c r="B798" s="243"/>
      <c r="C798" s="243"/>
      <c r="D798" s="261"/>
      <c r="E798" s="243"/>
      <c r="F798" s="243"/>
      <c r="G798" s="243"/>
      <c r="H798" s="243"/>
      <c r="I798" s="243"/>
      <c r="J798" s="243"/>
      <c r="K798" s="243"/>
      <c r="L798" s="243"/>
      <c r="M798" s="243"/>
      <c r="N798" s="243"/>
      <c r="O798" s="243"/>
      <c r="P798" s="243"/>
      <c r="Q798" s="48" t="s">
        <v>886</v>
      </c>
      <c r="R798" s="14" t="s">
        <v>887</v>
      </c>
      <c r="S798" s="128" t="s">
        <v>80</v>
      </c>
      <c r="T798" s="89">
        <v>94.1</v>
      </c>
      <c r="U798" s="130" t="s">
        <v>64</v>
      </c>
      <c r="V798" s="90">
        <v>0</v>
      </c>
      <c r="W798" s="325"/>
      <c r="X798" s="250"/>
      <c r="Y798" s="113"/>
      <c r="Z798" s="243"/>
      <c r="AA798" s="234"/>
      <c r="AB798" s="243"/>
      <c r="AC798" s="233"/>
      <c r="AD798" s="40"/>
    </row>
    <row r="799" spans="1:30" ht="36" x14ac:dyDescent="0.25">
      <c r="A799" s="243"/>
      <c r="B799" s="243"/>
      <c r="C799" s="243"/>
      <c r="D799" s="261"/>
      <c r="E799" s="243"/>
      <c r="F799" s="243"/>
      <c r="G799" s="243"/>
      <c r="H799" s="243"/>
      <c r="I799" s="243"/>
      <c r="J799" s="243"/>
      <c r="K799" s="243"/>
      <c r="L799" s="243"/>
      <c r="M799" s="243"/>
      <c r="N799" s="243"/>
      <c r="O799" s="243"/>
      <c r="P799" s="243"/>
      <c r="Q799" s="48" t="s">
        <v>888</v>
      </c>
      <c r="R799" s="14" t="s">
        <v>889</v>
      </c>
      <c r="S799" s="128" t="s">
        <v>80</v>
      </c>
      <c r="T799" s="50">
        <v>104.72</v>
      </c>
      <c r="U799" s="130" t="s">
        <v>64</v>
      </c>
      <c r="V799" s="90">
        <v>0</v>
      </c>
      <c r="W799" s="325"/>
      <c r="X799" s="250"/>
      <c r="Y799" s="113"/>
      <c r="Z799" s="243"/>
      <c r="AA799" s="234"/>
      <c r="AB799" s="243"/>
      <c r="AC799" s="233"/>
      <c r="AD799" s="40"/>
    </row>
    <row r="800" spans="1:30" ht="36" x14ac:dyDescent="0.25">
      <c r="A800" s="243"/>
      <c r="B800" s="243"/>
      <c r="C800" s="243"/>
      <c r="D800" s="261"/>
      <c r="E800" s="243"/>
      <c r="F800" s="243"/>
      <c r="G800" s="243"/>
      <c r="H800" s="243"/>
      <c r="I800" s="243"/>
      <c r="J800" s="243"/>
      <c r="K800" s="243"/>
      <c r="L800" s="243"/>
      <c r="M800" s="243"/>
      <c r="N800" s="243"/>
      <c r="O800" s="243"/>
      <c r="P800" s="243"/>
      <c r="Q800" s="48" t="s">
        <v>890</v>
      </c>
      <c r="R800" s="14" t="s">
        <v>891</v>
      </c>
      <c r="S800" s="128" t="s">
        <v>80</v>
      </c>
      <c r="T800" s="50">
        <v>112.17</v>
      </c>
      <c r="U800" s="130" t="s">
        <v>64</v>
      </c>
      <c r="V800" s="90">
        <v>0</v>
      </c>
      <c r="W800" s="325"/>
      <c r="X800" s="250"/>
      <c r="Y800" s="113"/>
      <c r="Z800" s="243"/>
      <c r="AA800" s="234"/>
      <c r="AB800" s="243"/>
      <c r="AC800" s="233"/>
      <c r="AD800" s="40"/>
    </row>
    <row r="801" spans="1:30" ht="36" x14ac:dyDescent="0.25">
      <c r="A801" s="243"/>
      <c r="B801" s="243"/>
      <c r="C801" s="243"/>
      <c r="D801" s="261"/>
      <c r="E801" s="243"/>
      <c r="F801" s="243"/>
      <c r="G801" s="243"/>
      <c r="H801" s="243"/>
      <c r="I801" s="243"/>
      <c r="J801" s="243"/>
      <c r="K801" s="243"/>
      <c r="L801" s="243"/>
      <c r="M801" s="243"/>
      <c r="N801" s="243"/>
      <c r="O801" s="243"/>
      <c r="P801" s="243"/>
      <c r="Q801" s="48" t="s">
        <v>892</v>
      </c>
      <c r="R801" s="14" t="s">
        <v>893</v>
      </c>
      <c r="S801" s="128" t="s">
        <v>80</v>
      </c>
      <c r="T801" s="51">
        <v>122.97</v>
      </c>
      <c r="U801" s="130" t="s">
        <v>64</v>
      </c>
      <c r="V801" s="90">
        <v>0</v>
      </c>
      <c r="W801" s="325"/>
      <c r="X801" s="250"/>
      <c r="Y801" s="113"/>
      <c r="Z801" s="243"/>
      <c r="AA801" s="234"/>
      <c r="AB801" s="227"/>
      <c r="AC801" s="233"/>
      <c r="AD801" s="40"/>
    </row>
    <row r="802" spans="1:30" ht="48" customHeight="1" x14ac:dyDescent="0.25">
      <c r="A802" s="226" t="s">
        <v>825</v>
      </c>
      <c r="B802" s="226" t="s">
        <v>826</v>
      </c>
      <c r="C802" s="226" t="s">
        <v>74</v>
      </c>
      <c r="D802" s="260" t="s">
        <v>827</v>
      </c>
      <c r="E802" s="226" t="s">
        <v>34</v>
      </c>
      <c r="F802" s="226" t="s">
        <v>34</v>
      </c>
      <c r="G802" s="226"/>
      <c r="H802" s="226" t="s">
        <v>34</v>
      </c>
      <c r="I802" s="226" t="s">
        <v>34</v>
      </c>
      <c r="J802" s="226"/>
      <c r="K802" s="226"/>
      <c r="L802" s="226" t="s">
        <v>869</v>
      </c>
      <c r="M802" s="226" t="s">
        <v>870</v>
      </c>
      <c r="N802" s="226" t="s">
        <v>34</v>
      </c>
      <c r="O802" s="226" t="s">
        <v>60</v>
      </c>
      <c r="P802" s="226" t="s">
        <v>74</v>
      </c>
      <c r="Q802" s="48" t="s">
        <v>871</v>
      </c>
      <c r="R802" s="14" t="s">
        <v>872</v>
      </c>
      <c r="S802" s="128" t="s">
        <v>81</v>
      </c>
      <c r="T802" s="50">
        <v>147.37</v>
      </c>
      <c r="U802" s="130" t="s">
        <v>64</v>
      </c>
      <c r="V802" s="90">
        <v>0</v>
      </c>
      <c r="W802" s="325">
        <v>46113</v>
      </c>
      <c r="X802" s="250"/>
      <c r="Y802" s="113"/>
      <c r="Z802" s="226" t="s">
        <v>896</v>
      </c>
      <c r="AA802" s="234" t="s">
        <v>875</v>
      </c>
      <c r="AB802" s="226" t="s">
        <v>897</v>
      </c>
      <c r="AC802" s="327" t="s">
        <v>877</v>
      </c>
      <c r="AD802" s="40"/>
    </row>
    <row r="803" spans="1:30" ht="48" x14ac:dyDescent="0.25">
      <c r="A803" s="243"/>
      <c r="B803" s="243"/>
      <c r="C803" s="243"/>
      <c r="D803" s="261"/>
      <c r="E803" s="243"/>
      <c r="F803" s="243"/>
      <c r="G803" s="243"/>
      <c r="H803" s="243"/>
      <c r="I803" s="243"/>
      <c r="J803" s="243"/>
      <c r="K803" s="243"/>
      <c r="L803" s="243"/>
      <c r="M803" s="243"/>
      <c r="N803" s="243"/>
      <c r="O803" s="243"/>
      <c r="P803" s="243"/>
      <c r="Q803" s="48" t="s">
        <v>878</v>
      </c>
      <c r="R803" s="14" t="s">
        <v>879</v>
      </c>
      <c r="S803" s="128" t="s">
        <v>81</v>
      </c>
      <c r="T803" s="51">
        <v>175.86</v>
      </c>
      <c r="U803" s="130" t="s">
        <v>64</v>
      </c>
      <c r="V803" s="90">
        <v>0</v>
      </c>
      <c r="W803" s="325"/>
      <c r="X803" s="250"/>
      <c r="Y803" s="113"/>
      <c r="Z803" s="243"/>
      <c r="AA803" s="234"/>
      <c r="AB803" s="243"/>
      <c r="AC803" s="328"/>
      <c r="AD803" s="40"/>
    </row>
    <row r="804" spans="1:30" ht="48" x14ac:dyDescent="0.25">
      <c r="A804" s="243"/>
      <c r="B804" s="243"/>
      <c r="C804" s="243"/>
      <c r="D804" s="261"/>
      <c r="E804" s="243"/>
      <c r="F804" s="243"/>
      <c r="G804" s="243"/>
      <c r="H804" s="243"/>
      <c r="I804" s="243"/>
      <c r="J804" s="243"/>
      <c r="K804" s="243"/>
      <c r="L804" s="243"/>
      <c r="M804" s="243"/>
      <c r="N804" s="243"/>
      <c r="O804" s="243"/>
      <c r="P804" s="243"/>
      <c r="Q804" s="48" t="s">
        <v>880</v>
      </c>
      <c r="R804" s="14" t="s">
        <v>881</v>
      </c>
      <c r="S804" s="128" t="s">
        <v>81</v>
      </c>
      <c r="T804" s="51">
        <v>194.12</v>
      </c>
      <c r="U804" s="130" t="s">
        <v>64</v>
      </c>
      <c r="V804" s="90">
        <v>0</v>
      </c>
      <c r="W804" s="325"/>
      <c r="X804" s="250"/>
      <c r="Y804" s="113"/>
      <c r="Z804" s="243"/>
      <c r="AA804" s="234"/>
      <c r="AB804" s="243"/>
      <c r="AC804" s="328"/>
      <c r="AD804" s="40"/>
    </row>
    <row r="805" spans="1:30" ht="48" x14ac:dyDescent="0.25">
      <c r="A805" s="243"/>
      <c r="B805" s="243"/>
      <c r="C805" s="243"/>
      <c r="D805" s="261"/>
      <c r="E805" s="243"/>
      <c r="F805" s="243"/>
      <c r="G805" s="243"/>
      <c r="H805" s="243"/>
      <c r="I805" s="243"/>
      <c r="J805" s="243"/>
      <c r="K805" s="243"/>
      <c r="L805" s="243"/>
      <c r="M805" s="243"/>
      <c r="N805" s="243"/>
      <c r="O805" s="243"/>
      <c r="P805" s="243"/>
      <c r="Q805" s="48" t="s">
        <v>882</v>
      </c>
      <c r="R805" s="14" t="s">
        <v>883</v>
      </c>
      <c r="S805" s="128" t="s">
        <v>81</v>
      </c>
      <c r="T805" s="51">
        <v>229.88</v>
      </c>
      <c r="U805" s="130" t="s">
        <v>64</v>
      </c>
      <c r="V805" s="90">
        <v>0</v>
      </c>
      <c r="W805" s="325"/>
      <c r="X805" s="250"/>
      <c r="Y805" s="113"/>
      <c r="Z805" s="243"/>
      <c r="AA805" s="234"/>
      <c r="AB805" s="243"/>
      <c r="AC805" s="328"/>
      <c r="AD805" s="40"/>
    </row>
    <row r="806" spans="1:30" ht="48" x14ac:dyDescent="0.25">
      <c r="A806" s="243"/>
      <c r="B806" s="243"/>
      <c r="C806" s="243"/>
      <c r="D806" s="261"/>
      <c r="E806" s="243"/>
      <c r="F806" s="243"/>
      <c r="G806" s="243"/>
      <c r="H806" s="243"/>
      <c r="I806" s="243"/>
      <c r="J806" s="243"/>
      <c r="K806" s="243"/>
      <c r="L806" s="243"/>
      <c r="M806" s="243"/>
      <c r="N806" s="243"/>
      <c r="O806" s="243"/>
      <c r="P806" s="243"/>
      <c r="Q806" s="48" t="s">
        <v>884</v>
      </c>
      <c r="R806" s="14" t="s">
        <v>885</v>
      </c>
      <c r="S806" s="128" t="s">
        <v>81</v>
      </c>
      <c r="T806" s="50">
        <v>85.34</v>
      </c>
      <c r="U806" s="130" t="s">
        <v>64</v>
      </c>
      <c r="V806" s="90">
        <v>0</v>
      </c>
      <c r="W806" s="325"/>
      <c r="X806" s="250"/>
      <c r="Y806" s="113"/>
      <c r="Z806" s="243"/>
      <c r="AA806" s="234"/>
      <c r="AB806" s="243"/>
      <c r="AC806" s="328"/>
      <c r="AD806" s="40"/>
    </row>
    <row r="807" spans="1:30" ht="36" x14ac:dyDescent="0.25">
      <c r="A807" s="243"/>
      <c r="B807" s="243"/>
      <c r="C807" s="243"/>
      <c r="D807" s="261"/>
      <c r="E807" s="243"/>
      <c r="F807" s="243"/>
      <c r="G807" s="243"/>
      <c r="H807" s="243"/>
      <c r="I807" s="243"/>
      <c r="J807" s="243"/>
      <c r="K807" s="243"/>
      <c r="L807" s="243"/>
      <c r="M807" s="243"/>
      <c r="N807" s="243"/>
      <c r="O807" s="243"/>
      <c r="P807" s="243"/>
      <c r="Q807" s="48" t="s">
        <v>886</v>
      </c>
      <c r="R807" s="14" t="s">
        <v>887</v>
      </c>
      <c r="S807" s="128" t="s">
        <v>81</v>
      </c>
      <c r="T807" s="89">
        <v>95.72</v>
      </c>
      <c r="U807" s="130" t="s">
        <v>64</v>
      </c>
      <c r="V807" s="90">
        <v>0</v>
      </c>
      <c r="W807" s="325"/>
      <c r="X807" s="250"/>
      <c r="Y807" s="113"/>
      <c r="Z807" s="243"/>
      <c r="AA807" s="234"/>
      <c r="AB807" s="243"/>
      <c r="AC807" s="328"/>
      <c r="AD807" s="40"/>
    </row>
    <row r="808" spans="1:30" ht="36" x14ac:dyDescent="0.25">
      <c r="A808" s="243"/>
      <c r="B808" s="243"/>
      <c r="C808" s="243"/>
      <c r="D808" s="261"/>
      <c r="E808" s="243"/>
      <c r="F808" s="243"/>
      <c r="G808" s="243"/>
      <c r="H808" s="243"/>
      <c r="I808" s="243"/>
      <c r="J808" s="243"/>
      <c r="K808" s="243"/>
      <c r="L808" s="243"/>
      <c r="M808" s="243"/>
      <c r="N808" s="243"/>
      <c r="O808" s="243"/>
      <c r="P808" s="243"/>
      <c r="Q808" s="48" t="s">
        <v>888</v>
      </c>
      <c r="R808" s="14" t="s">
        <v>889</v>
      </c>
      <c r="S808" s="128" t="s">
        <v>81</v>
      </c>
      <c r="T808" s="50">
        <v>106.34</v>
      </c>
      <c r="U808" s="130" t="s">
        <v>64</v>
      </c>
      <c r="V808" s="90">
        <v>0</v>
      </c>
      <c r="W808" s="325"/>
      <c r="X808" s="250"/>
      <c r="Y808" s="113"/>
      <c r="Z808" s="243"/>
      <c r="AA808" s="234"/>
      <c r="AB808" s="243"/>
      <c r="AC808" s="328"/>
      <c r="AD808" s="40"/>
    </row>
    <row r="809" spans="1:30" ht="36" x14ac:dyDescent="0.25">
      <c r="A809" s="243"/>
      <c r="B809" s="243"/>
      <c r="C809" s="243"/>
      <c r="D809" s="261"/>
      <c r="E809" s="243"/>
      <c r="F809" s="243"/>
      <c r="G809" s="243"/>
      <c r="H809" s="243"/>
      <c r="I809" s="243"/>
      <c r="J809" s="243"/>
      <c r="K809" s="243"/>
      <c r="L809" s="243"/>
      <c r="M809" s="243"/>
      <c r="N809" s="243"/>
      <c r="O809" s="243"/>
      <c r="P809" s="243"/>
      <c r="Q809" s="48" t="s">
        <v>890</v>
      </c>
      <c r="R809" s="14" t="s">
        <v>891</v>
      </c>
      <c r="S809" s="128" t="s">
        <v>81</v>
      </c>
      <c r="T809" s="50">
        <v>113.79</v>
      </c>
      <c r="U809" s="130" t="s">
        <v>64</v>
      </c>
      <c r="V809" s="90">
        <v>0</v>
      </c>
      <c r="W809" s="325"/>
      <c r="X809" s="250"/>
      <c r="Y809" s="113"/>
      <c r="Z809" s="243"/>
      <c r="AA809" s="234"/>
      <c r="AB809" s="243"/>
      <c r="AC809" s="328"/>
      <c r="AD809" s="40"/>
    </row>
    <row r="810" spans="1:30" ht="36" x14ac:dyDescent="0.25">
      <c r="A810" s="243"/>
      <c r="B810" s="243"/>
      <c r="C810" s="243"/>
      <c r="D810" s="261"/>
      <c r="E810" s="243"/>
      <c r="F810" s="243"/>
      <c r="G810" s="243"/>
      <c r="H810" s="243"/>
      <c r="I810" s="243"/>
      <c r="J810" s="243"/>
      <c r="K810" s="243"/>
      <c r="L810" s="243"/>
      <c r="M810" s="243"/>
      <c r="N810" s="243"/>
      <c r="O810" s="243"/>
      <c r="P810" s="243"/>
      <c r="Q810" s="48" t="s">
        <v>892</v>
      </c>
      <c r="R810" s="14" t="s">
        <v>893</v>
      </c>
      <c r="S810" s="128" t="s">
        <v>81</v>
      </c>
      <c r="T810" s="51">
        <v>124.59</v>
      </c>
      <c r="U810" s="130" t="s">
        <v>64</v>
      </c>
      <c r="V810" s="90">
        <v>0</v>
      </c>
      <c r="W810" s="325"/>
      <c r="X810" s="250"/>
      <c r="Y810" s="113"/>
      <c r="Z810" s="243"/>
      <c r="AA810" s="234"/>
      <c r="AB810" s="227"/>
      <c r="AC810" s="329"/>
      <c r="AD810" s="40"/>
    </row>
    <row r="811" spans="1:30" ht="83.25" customHeight="1" x14ac:dyDescent="0.25">
      <c r="A811" s="226" t="s">
        <v>898</v>
      </c>
      <c r="B811" s="234" t="s">
        <v>899</v>
      </c>
      <c r="C811" s="234" t="s">
        <v>74</v>
      </c>
      <c r="D811" s="226" t="s">
        <v>900</v>
      </c>
      <c r="E811" s="242" t="s">
        <v>34</v>
      </c>
      <c r="F811" s="228" t="s">
        <v>34</v>
      </c>
      <c r="G811" s="250"/>
      <c r="H811" s="242" t="s">
        <v>34</v>
      </c>
      <c r="I811" s="228" t="s">
        <v>34</v>
      </c>
      <c r="J811" s="237"/>
      <c r="K811" s="237"/>
      <c r="L811" s="234" t="s">
        <v>901</v>
      </c>
      <c r="M811" s="242" t="s">
        <v>902</v>
      </c>
      <c r="N811" s="228" t="s">
        <v>34</v>
      </c>
      <c r="O811" s="226" t="s">
        <v>60</v>
      </c>
      <c r="P811" s="234" t="s">
        <v>74</v>
      </c>
      <c r="Q811" s="67" t="s">
        <v>903</v>
      </c>
      <c r="R811" s="18" t="s">
        <v>904</v>
      </c>
      <c r="S811" s="286" t="s">
        <v>41</v>
      </c>
      <c r="T811" s="50">
        <v>1558.07</v>
      </c>
      <c r="U811" s="71" t="s">
        <v>64</v>
      </c>
      <c r="V811" s="50">
        <v>0</v>
      </c>
      <c r="W811" s="279">
        <v>45063</v>
      </c>
      <c r="X811" s="250"/>
      <c r="Y811" s="234" t="s">
        <v>905</v>
      </c>
      <c r="Z811" s="226" t="s">
        <v>906</v>
      </c>
      <c r="AA811" s="234" t="s">
        <v>820</v>
      </c>
      <c r="AB811" s="234" t="s">
        <v>907</v>
      </c>
      <c r="AC811" s="233" t="s">
        <v>908</v>
      </c>
      <c r="AD811" s="40"/>
    </row>
    <row r="812" spans="1:30" ht="83.25" customHeight="1" x14ac:dyDescent="0.25">
      <c r="A812" s="243"/>
      <c r="B812" s="234"/>
      <c r="C812" s="234"/>
      <c r="D812" s="243"/>
      <c r="E812" s="242"/>
      <c r="F812" s="244"/>
      <c r="G812" s="250"/>
      <c r="H812" s="242"/>
      <c r="I812" s="244"/>
      <c r="J812" s="245"/>
      <c r="K812" s="245"/>
      <c r="L812" s="234"/>
      <c r="M812" s="242"/>
      <c r="N812" s="244"/>
      <c r="O812" s="243"/>
      <c r="P812" s="234"/>
      <c r="Q812" s="67" t="s">
        <v>909</v>
      </c>
      <c r="R812" s="18" t="s">
        <v>910</v>
      </c>
      <c r="S812" s="287"/>
      <c r="T812" s="50">
        <v>1885.26</v>
      </c>
      <c r="U812" s="71" t="s">
        <v>64</v>
      </c>
      <c r="V812" s="50">
        <v>327.19000000000005</v>
      </c>
      <c r="W812" s="279"/>
      <c r="X812" s="250"/>
      <c r="Y812" s="234"/>
      <c r="Z812" s="243"/>
      <c r="AA812" s="234"/>
      <c r="AB812" s="234"/>
      <c r="AC812" s="233"/>
      <c r="AD812" s="40"/>
    </row>
    <row r="813" spans="1:30" ht="83.25" customHeight="1" x14ac:dyDescent="0.25">
      <c r="A813" s="243"/>
      <c r="B813" s="234"/>
      <c r="C813" s="234"/>
      <c r="D813" s="243"/>
      <c r="E813" s="242"/>
      <c r="F813" s="244"/>
      <c r="G813" s="250"/>
      <c r="H813" s="242"/>
      <c r="I813" s="244"/>
      <c r="J813" s="245"/>
      <c r="K813" s="245"/>
      <c r="L813" s="234"/>
      <c r="M813" s="242"/>
      <c r="N813" s="244"/>
      <c r="O813" s="243"/>
      <c r="P813" s="234"/>
      <c r="Q813" s="17" t="s">
        <v>911</v>
      </c>
      <c r="R813" s="18" t="s">
        <v>912</v>
      </c>
      <c r="S813" s="287"/>
      <c r="T813" s="50">
        <v>4412.99</v>
      </c>
      <c r="U813" s="71" t="s">
        <v>64</v>
      </c>
      <c r="V813" s="50">
        <v>0</v>
      </c>
      <c r="W813" s="279"/>
      <c r="X813" s="250"/>
      <c r="Y813" s="234"/>
      <c r="Z813" s="243"/>
      <c r="AA813" s="234"/>
      <c r="AB813" s="234"/>
      <c r="AC813" s="233"/>
      <c r="AD813" s="40"/>
    </row>
    <row r="814" spans="1:30" ht="83.25" customHeight="1" x14ac:dyDescent="0.25">
      <c r="A814" s="243"/>
      <c r="B814" s="234"/>
      <c r="C814" s="234"/>
      <c r="D814" s="243"/>
      <c r="E814" s="242"/>
      <c r="F814" s="244"/>
      <c r="G814" s="250"/>
      <c r="H814" s="242"/>
      <c r="I814" s="244"/>
      <c r="J814" s="245"/>
      <c r="K814" s="245"/>
      <c r="L814" s="234"/>
      <c r="M814" s="242"/>
      <c r="N814" s="244"/>
      <c r="O814" s="243"/>
      <c r="P814" s="234"/>
      <c r="Q814" s="67" t="s">
        <v>913</v>
      </c>
      <c r="R814" s="18" t="s">
        <v>914</v>
      </c>
      <c r="S814" s="287"/>
      <c r="T814" s="50">
        <v>5339.71</v>
      </c>
      <c r="U814" s="71" t="s">
        <v>64</v>
      </c>
      <c r="V814" s="50">
        <v>926.72000000000025</v>
      </c>
      <c r="W814" s="279"/>
      <c r="X814" s="250"/>
      <c r="Y814" s="234"/>
      <c r="Z814" s="243"/>
      <c r="AA814" s="234"/>
      <c r="AB814" s="234"/>
      <c r="AC814" s="233"/>
      <c r="AD814" s="40"/>
    </row>
    <row r="815" spans="1:30" ht="83.25" customHeight="1" x14ac:dyDescent="0.25">
      <c r="A815" s="243"/>
      <c r="B815" s="234"/>
      <c r="C815" s="234"/>
      <c r="D815" s="243"/>
      <c r="E815" s="242"/>
      <c r="F815" s="244"/>
      <c r="G815" s="250"/>
      <c r="H815" s="242"/>
      <c r="I815" s="244"/>
      <c r="J815" s="245"/>
      <c r="K815" s="245"/>
      <c r="L815" s="234"/>
      <c r="M815" s="242"/>
      <c r="N815" s="244"/>
      <c r="O815" s="243"/>
      <c r="P815" s="234"/>
      <c r="Q815" s="67" t="s">
        <v>915</v>
      </c>
      <c r="R815" s="18" t="s">
        <v>916</v>
      </c>
      <c r="S815" s="287"/>
      <c r="T815" s="50">
        <v>16743.7</v>
      </c>
      <c r="U815" s="71" t="s">
        <v>64</v>
      </c>
      <c r="V815" s="50">
        <v>0</v>
      </c>
      <c r="W815" s="279"/>
      <c r="X815" s="250"/>
      <c r="Y815" s="234"/>
      <c r="Z815" s="243"/>
      <c r="AA815" s="234"/>
      <c r="AB815" s="234"/>
      <c r="AC815" s="233"/>
      <c r="AD815" s="40"/>
    </row>
    <row r="816" spans="1:30" ht="83.25" customHeight="1" x14ac:dyDescent="0.25">
      <c r="A816" s="243"/>
      <c r="B816" s="234"/>
      <c r="C816" s="234"/>
      <c r="D816" s="243"/>
      <c r="E816" s="242"/>
      <c r="F816" s="244"/>
      <c r="G816" s="250"/>
      <c r="H816" s="242"/>
      <c r="I816" s="244"/>
      <c r="J816" s="245"/>
      <c r="K816" s="245"/>
      <c r="L816" s="234"/>
      <c r="M816" s="242"/>
      <c r="N816" s="244"/>
      <c r="O816" s="243"/>
      <c r="P816" s="234"/>
      <c r="Q816" s="67" t="s">
        <v>917</v>
      </c>
      <c r="R816" s="18" t="s">
        <v>918</v>
      </c>
      <c r="S816" s="287"/>
      <c r="T816" s="50">
        <v>20259.88</v>
      </c>
      <c r="U816" s="71" t="s">
        <v>64</v>
      </c>
      <c r="V816" s="50">
        <v>3516.1800000000003</v>
      </c>
      <c r="W816" s="279"/>
      <c r="X816" s="250"/>
      <c r="Y816" s="234"/>
      <c r="Z816" s="243"/>
      <c r="AA816" s="234"/>
      <c r="AB816" s="234"/>
      <c r="AC816" s="233"/>
      <c r="AD816" s="40"/>
    </row>
    <row r="817" spans="1:30" ht="83.25" customHeight="1" x14ac:dyDescent="0.25">
      <c r="A817" s="243"/>
      <c r="B817" s="234"/>
      <c r="C817" s="234"/>
      <c r="D817" s="243"/>
      <c r="E817" s="242"/>
      <c r="F817" s="244"/>
      <c r="G817" s="250"/>
      <c r="H817" s="242"/>
      <c r="I817" s="244"/>
      <c r="J817" s="245"/>
      <c r="K817" s="245"/>
      <c r="L817" s="234"/>
      <c r="M817" s="242"/>
      <c r="N817" s="244"/>
      <c r="O817" s="243"/>
      <c r="P817" s="234"/>
      <c r="Q817" s="67" t="s">
        <v>919</v>
      </c>
      <c r="R817" s="18" t="s">
        <v>920</v>
      </c>
      <c r="S817" s="287"/>
      <c r="T817" s="50">
        <v>19628.7</v>
      </c>
      <c r="U817" s="71" t="s">
        <v>64</v>
      </c>
      <c r="V817" s="50">
        <v>0</v>
      </c>
      <c r="W817" s="279"/>
      <c r="X817" s="250"/>
      <c r="Y817" s="234"/>
      <c r="Z817" s="243"/>
      <c r="AA817" s="234"/>
      <c r="AB817" s="234"/>
      <c r="AC817" s="233"/>
      <c r="AD817" s="40"/>
    </row>
    <row r="818" spans="1:30" ht="83.25" customHeight="1" x14ac:dyDescent="0.25">
      <c r="A818" s="243"/>
      <c r="B818" s="234"/>
      <c r="C818" s="234"/>
      <c r="D818" s="243"/>
      <c r="E818" s="242"/>
      <c r="F818" s="244"/>
      <c r="G818" s="250"/>
      <c r="H818" s="242"/>
      <c r="I818" s="244"/>
      <c r="J818" s="245"/>
      <c r="K818" s="245"/>
      <c r="L818" s="234"/>
      <c r="M818" s="242"/>
      <c r="N818" s="244"/>
      <c r="O818" s="243"/>
      <c r="P818" s="234"/>
      <c r="Q818" s="67" t="s">
        <v>921</v>
      </c>
      <c r="R818" s="18" t="s">
        <v>922</v>
      </c>
      <c r="S818" s="287"/>
      <c r="T818" s="50">
        <v>23750.73</v>
      </c>
      <c r="U818" s="71" t="s">
        <v>64</v>
      </c>
      <c r="V818" s="50">
        <v>4122.0299999999988</v>
      </c>
      <c r="W818" s="279"/>
      <c r="X818" s="250"/>
      <c r="Y818" s="234"/>
      <c r="Z818" s="243"/>
      <c r="AA818" s="234"/>
      <c r="AB818" s="234"/>
      <c r="AC818" s="233"/>
      <c r="AD818" s="40"/>
    </row>
    <row r="819" spans="1:30" ht="83.25" customHeight="1" x14ac:dyDescent="0.25">
      <c r="A819" s="243"/>
      <c r="B819" s="234"/>
      <c r="C819" s="234"/>
      <c r="D819" s="243"/>
      <c r="E819" s="242"/>
      <c r="F819" s="244"/>
      <c r="G819" s="250"/>
      <c r="H819" s="242"/>
      <c r="I819" s="244"/>
      <c r="J819" s="245"/>
      <c r="K819" s="245"/>
      <c r="L819" s="234"/>
      <c r="M819" s="242"/>
      <c r="N819" s="244"/>
      <c r="O819" s="243"/>
      <c r="P819" s="234"/>
      <c r="Q819" s="17" t="s">
        <v>923</v>
      </c>
      <c r="R819" s="18" t="s">
        <v>924</v>
      </c>
      <c r="S819" s="287"/>
      <c r="T819" s="50">
        <v>33910.36</v>
      </c>
      <c r="U819" s="71" t="s">
        <v>64</v>
      </c>
      <c r="V819" s="50">
        <v>0</v>
      </c>
      <c r="W819" s="279"/>
      <c r="X819" s="250"/>
      <c r="Y819" s="234"/>
      <c r="Z819" s="243"/>
      <c r="AA819" s="234"/>
      <c r="AB819" s="234"/>
      <c r="AC819" s="233"/>
      <c r="AD819" s="40"/>
    </row>
    <row r="820" spans="1:30" ht="83.25" customHeight="1" x14ac:dyDescent="0.25">
      <c r="A820" s="243"/>
      <c r="B820" s="234"/>
      <c r="C820" s="234"/>
      <c r="D820" s="243"/>
      <c r="E820" s="242"/>
      <c r="F820" s="244"/>
      <c r="G820" s="250"/>
      <c r="H820" s="242"/>
      <c r="I820" s="244"/>
      <c r="J820" s="245"/>
      <c r="K820" s="245"/>
      <c r="L820" s="234"/>
      <c r="M820" s="242"/>
      <c r="N820" s="244"/>
      <c r="O820" s="243"/>
      <c r="P820" s="234"/>
      <c r="Q820" s="17" t="s">
        <v>925</v>
      </c>
      <c r="R820" s="18" t="s">
        <v>926</v>
      </c>
      <c r="S820" s="287"/>
      <c r="T820" s="50">
        <v>41031.54</v>
      </c>
      <c r="U820" s="71" t="s">
        <v>64</v>
      </c>
      <c r="V820" s="50">
        <v>7121.18</v>
      </c>
      <c r="W820" s="279"/>
      <c r="X820" s="250"/>
      <c r="Y820" s="234"/>
      <c r="Z820" s="243"/>
      <c r="AA820" s="234"/>
      <c r="AB820" s="234"/>
      <c r="AC820" s="233"/>
      <c r="AD820" s="40"/>
    </row>
    <row r="821" spans="1:30" ht="83.25" customHeight="1" x14ac:dyDescent="0.25">
      <c r="A821" s="243"/>
      <c r="B821" s="234"/>
      <c r="C821" s="234"/>
      <c r="D821" s="243"/>
      <c r="E821" s="242"/>
      <c r="F821" s="244"/>
      <c r="G821" s="250"/>
      <c r="H821" s="242"/>
      <c r="I821" s="244"/>
      <c r="J821" s="245"/>
      <c r="K821" s="245"/>
      <c r="L821" s="234"/>
      <c r="M821" s="242"/>
      <c r="N821" s="244"/>
      <c r="O821" s="243"/>
      <c r="P821" s="234"/>
      <c r="Q821" s="67" t="s">
        <v>927</v>
      </c>
      <c r="R821" s="18" t="s">
        <v>928</v>
      </c>
      <c r="S821" s="287"/>
      <c r="T821" s="50">
        <v>39526.79</v>
      </c>
      <c r="U821" s="71" t="s">
        <v>64</v>
      </c>
      <c r="V821" s="50">
        <v>0</v>
      </c>
      <c r="W821" s="279"/>
      <c r="X821" s="250"/>
      <c r="Y821" s="234"/>
      <c r="Z821" s="243"/>
      <c r="AA821" s="234"/>
      <c r="AB821" s="234"/>
      <c r="AC821" s="233"/>
      <c r="AD821" s="40"/>
    </row>
    <row r="822" spans="1:30" ht="83.25" customHeight="1" x14ac:dyDescent="0.25">
      <c r="A822" s="243"/>
      <c r="B822" s="234"/>
      <c r="C822" s="234"/>
      <c r="D822" s="243"/>
      <c r="E822" s="242"/>
      <c r="F822" s="244"/>
      <c r="G822" s="250"/>
      <c r="H822" s="242"/>
      <c r="I822" s="244"/>
      <c r="J822" s="245"/>
      <c r="K822" s="245"/>
      <c r="L822" s="234"/>
      <c r="M822" s="242"/>
      <c r="N822" s="244"/>
      <c r="O822" s="243"/>
      <c r="P822" s="234"/>
      <c r="Q822" s="67" t="s">
        <v>929</v>
      </c>
      <c r="R822" s="18" t="s">
        <v>930</v>
      </c>
      <c r="S822" s="287"/>
      <c r="T822" s="50">
        <v>47827.42</v>
      </c>
      <c r="U822" s="71" t="s">
        <v>64</v>
      </c>
      <c r="V822" s="50">
        <v>8300.6299999999974</v>
      </c>
      <c r="W822" s="279"/>
      <c r="X822" s="250"/>
      <c r="Y822" s="234"/>
      <c r="Z822" s="243"/>
      <c r="AA822" s="234"/>
      <c r="AB822" s="234"/>
      <c r="AC822" s="233"/>
      <c r="AD822" s="40"/>
    </row>
    <row r="823" spans="1:30" ht="83.25" customHeight="1" x14ac:dyDescent="0.25">
      <c r="A823" s="243"/>
      <c r="B823" s="234"/>
      <c r="C823" s="234"/>
      <c r="D823" s="243"/>
      <c r="E823" s="242"/>
      <c r="F823" s="244"/>
      <c r="G823" s="250"/>
      <c r="H823" s="242"/>
      <c r="I823" s="244"/>
      <c r="J823" s="245"/>
      <c r="K823" s="245"/>
      <c r="L823" s="234"/>
      <c r="M823" s="242"/>
      <c r="N823" s="244"/>
      <c r="O823" s="243"/>
      <c r="P823" s="234"/>
      <c r="Q823" s="67" t="s">
        <v>931</v>
      </c>
      <c r="R823" s="18" t="s">
        <v>932</v>
      </c>
      <c r="S823" s="287"/>
      <c r="T823" s="50">
        <v>51615.43</v>
      </c>
      <c r="U823" s="71" t="s">
        <v>64</v>
      </c>
      <c r="V823" s="50">
        <v>0</v>
      </c>
      <c r="W823" s="279"/>
      <c r="X823" s="250"/>
      <c r="Y823" s="234"/>
      <c r="Z823" s="243"/>
      <c r="AA823" s="234"/>
      <c r="AB823" s="234"/>
      <c r="AC823" s="233"/>
      <c r="AD823" s="40"/>
    </row>
    <row r="824" spans="1:30" ht="83.25" customHeight="1" x14ac:dyDescent="0.25">
      <c r="A824" s="243"/>
      <c r="B824" s="234"/>
      <c r="C824" s="234"/>
      <c r="D824" s="243"/>
      <c r="E824" s="242"/>
      <c r="F824" s="244"/>
      <c r="G824" s="250"/>
      <c r="H824" s="242"/>
      <c r="I824" s="244"/>
      <c r="J824" s="245"/>
      <c r="K824" s="245"/>
      <c r="L824" s="234"/>
      <c r="M824" s="242"/>
      <c r="N824" s="244"/>
      <c r="O824" s="243"/>
      <c r="P824" s="234"/>
      <c r="Q824" s="67" t="s">
        <v>933</v>
      </c>
      <c r="R824" s="18" t="s">
        <v>934</v>
      </c>
      <c r="S824" s="287"/>
      <c r="T824" s="50">
        <v>62454.67</v>
      </c>
      <c r="U824" s="71" t="s">
        <v>64</v>
      </c>
      <c r="V824" s="50">
        <v>10839.239999999998</v>
      </c>
      <c r="W824" s="279"/>
      <c r="X824" s="250"/>
      <c r="Y824" s="234"/>
      <c r="Z824" s="243"/>
      <c r="AA824" s="234"/>
      <c r="AB824" s="234"/>
      <c r="AC824" s="233"/>
      <c r="AD824" s="40"/>
    </row>
    <row r="825" spans="1:30" ht="83.25" customHeight="1" x14ac:dyDescent="0.25">
      <c r="A825" s="243"/>
      <c r="B825" s="234"/>
      <c r="C825" s="234"/>
      <c r="D825" s="243"/>
      <c r="E825" s="242"/>
      <c r="F825" s="244"/>
      <c r="G825" s="250"/>
      <c r="H825" s="242"/>
      <c r="I825" s="244"/>
      <c r="J825" s="245"/>
      <c r="K825" s="245"/>
      <c r="L825" s="234"/>
      <c r="M825" s="242"/>
      <c r="N825" s="244"/>
      <c r="O825" s="243"/>
      <c r="P825" s="234"/>
      <c r="Q825" s="17" t="s">
        <v>935</v>
      </c>
      <c r="R825" s="18" t="s">
        <v>936</v>
      </c>
      <c r="S825" s="287"/>
      <c r="T825" s="50">
        <v>68485.429999999993</v>
      </c>
      <c r="U825" s="71" t="s">
        <v>64</v>
      </c>
      <c r="V825" s="50">
        <v>0</v>
      </c>
      <c r="W825" s="279"/>
      <c r="X825" s="250"/>
      <c r="Y825" s="234"/>
      <c r="Z825" s="243"/>
      <c r="AA825" s="234"/>
      <c r="AB825" s="234"/>
      <c r="AC825" s="233"/>
      <c r="AD825" s="40"/>
    </row>
    <row r="826" spans="1:30" ht="83.25" customHeight="1" x14ac:dyDescent="0.25">
      <c r="A826" s="227"/>
      <c r="B826" s="234"/>
      <c r="C826" s="234"/>
      <c r="D826" s="227"/>
      <c r="E826" s="242"/>
      <c r="F826" s="229"/>
      <c r="G826" s="250"/>
      <c r="H826" s="242"/>
      <c r="I826" s="229"/>
      <c r="J826" s="238"/>
      <c r="K826" s="238"/>
      <c r="L826" s="234"/>
      <c r="M826" s="242"/>
      <c r="N826" s="229"/>
      <c r="O826" s="227"/>
      <c r="P826" s="234"/>
      <c r="Q826" s="17" t="s">
        <v>937</v>
      </c>
      <c r="R826" s="18" t="s">
        <v>938</v>
      </c>
      <c r="S826" s="288"/>
      <c r="T826" s="50">
        <v>82867.37</v>
      </c>
      <c r="U826" s="71" t="s">
        <v>64</v>
      </c>
      <c r="V826" s="50">
        <v>14381.940000000002</v>
      </c>
      <c r="W826" s="279"/>
      <c r="X826" s="250"/>
      <c r="Y826" s="234"/>
      <c r="Z826" s="227"/>
      <c r="AA826" s="234"/>
      <c r="AB826" s="234"/>
      <c r="AC826" s="233"/>
      <c r="AD826" s="40"/>
    </row>
    <row r="827" spans="1:30" ht="64.5" customHeight="1" x14ac:dyDescent="0.25">
      <c r="A827" s="234" t="s">
        <v>400</v>
      </c>
      <c r="B827" s="234" t="s">
        <v>669</v>
      </c>
      <c r="C827" s="234" t="s">
        <v>402</v>
      </c>
      <c r="D827" s="234" t="s">
        <v>939</v>
      </c>
      <c r="E827" s="234" t="s">
        <v>422</v>
      </c>
      <c r="F827" s="234">
        <v>0.6</v>
      </c>
      <c r="G827" s="234"/>
      <c r="H827" s="286" t="s">
        <v>80</v>
      </c>
      <c r="I827" s="234" t="s">
        <v>940</v>
      </c>
      <c r="J827" s="234"/>
      <c r="K827" s="250"/>
      <c r="L827" s="234" t="s">
        <v>941</v>
      </c>
      <c r="M827" s="234" t="s">
        <v>171</v>
      </c>
      <c r="N827" s="234" t="s">
        <v>34</v>
      </c>
      <c r="O827" s="234" t="s">
        <v>60</v>
      </c>
      <c r="P827" s="234" t="s">
        <v>585</v>
      </c>
      <c r="Q827" s="17" t="s">
        <v>452</v>
      </c>
      <c r="R827" s="18" t="s">
        <v>942</v>
      </c>
      <c r="S827" s="286" t="s">
        <v>41</v>
      </c>
      <c r="T827" s="50">
        <v>225.12</v>
      </c>
      <c r="U827" s="50" t="s">
        <v>64</v>
      </c>
      <c r="V827" s="72">
        <v>0</v>
      </c>
      <c r="W827" s="322">
        <v>45068</v>
      </c>
      <c r="X827" s="250"/>
      <c r="Y827" s="234" t="s">
        <v>943</v>
      </c>
      <c r="Z827" s="234" t="s">
        <v>455</v>
      </c>
      <c r="AA827" s="234" t="s">
        <v>944</v>
      </c>
      <c r="AB827" s="250"/>
      <c r="AC827" s="233" t="s">
        <v>945</v>
      </c>
      <c r="AD827" s="40"/>
    </row>
    <row r="828" spans="1:30" ht="64.5" customHeight="1" x14ac:dyDescent="0.25">
      <c r="A828" s="234"/>
      <c r="B828" s="234"/>
      <c r="C828" s="234"/>
      <c r="D828" s="234"/>
      <c r="E828" s="234"/>
      <c r="F828" s="234"/>
      <c r="G828" s="234"/>
      <c r="H828" s="287"/>
      <c r="I828" s="234"/>
      <c r="J828" s="234"/>
      <c r="K828" s="250"/>
      <c r="L828" s="234"/>
      <c r="M828" s="234"/>
      <c r="N828" s="234"/>
      <c r="O828" s="234"/>
      <c r="P828" s="234"/>
      <c r="Q828" s="17" t="s">
        <v>458</v>
      </c>
      <c r="R828" s="18" t="s">
        <v>946</v>
      </c>
      <c r="S828" s="287"/>
      <c r="T828" s="50">
        <v>272.39999999999998</v>
      </c>
      <c r="U828" s="50" t="s">
        <v>64</v>
      </c>
      <c r="V828" s="72">
        <v>47.279999999999973</v>
      </c>
      <c r="W828" s="322"/>
      <c r="X828" s="250"/>
      <c r="Y828" s="234"/>
      <c r="Z828" s="234"/>
      <c r="AA828" s="234"/>
      <c r="AB828" s="250"/>
      <c r="AC828" s="233"/>
      <c r="AD828" s="40"/>
    </row>
    <row r="829" spans="1:30" ht="64.5" customHeight="1" x14ac:dyDescent="0.25">
      <c r="A829" s="234"/>
      <c r="B829" s="234"/>
      <c r="C829" s="234"/>
      <c r="D829" s="234"/>
      <c r="E829" s="234"/>
      <c r="F829" s="234"/>
      <c r="G829" s="234"/>
      <c r="H829" s="287"/>
      <c r="I829" s="234"/>
      <c r="J829" s="234"/>
      <c r="K829" s="250"/>
      <c r="L829" s="234"/>
      <c r="M829" s="234"/>
      <c r="N829" s="234"/>
      <c r="O829" s="234"/>
      <c r="P829" s="234"/>
      <c r="Q829" s="17" t="s">
        <v>460</v>
      </c>
      <c r="R829" s="18" t="s">
        <v>947</v>
      </c>
      <c r="S829" s="287"/>
      <c r="T829" s="50">
        <v>137.37</v>
      </c>
      <c r="U829" s="50" t="s">
        <v>64</v>
      </c>
      <c r="V829" s="72">
        <v>0</v>
      </c>
      <c r="W829" s="322"/>
      <c r="X829" s="250"/>
      <c r="Y829" s="234"/>
      <c r="Z829" s="234"/>
      <c r="AA829" s="234"/>
      <c r="AB829" s="250"/>
      <c r="AC829" s="233"/>
      <c r="AD829" s="40"/>
    </row>
    <row r="830" spans="1:30" ht="64.5" customHeight="1" x14ac:dyDescent="0.25">
      <c r="A830" s="234"/>
      <c r="B830" s="234"/>
      <c r="C830" s="234"/>
      <c r="D830" s="234"/>
      <c r="E830" s="234"/>
      <c r="F830" s="234"/>
      <c r="G830" s="234"/>
      <c r="H830" s="287"/>
      <c r="I830" s="234"/>
      <c r="J830" s="234"/>
      <c r="K830" s="250"/>
      <c r="L830" s="234"/>
      <c r="M830" s="234"/>
      <c r="N830" s="234"/>
      <c r="O830" s="234"/>
      <c r="P830" s="234"/>
      <c r="Q830" s="17" t="s">
        <v>462</v>
      </c>
      <c r="R830" s="18" t="s">
        <v>948</v>
      </c>
      <c r="S830" s="287"/>
      <c r="T830" s="50">
        <v>166.2</v>
      </c>
      <c r="U830" s="50" t="s">
        <v>64</v>
      </c>
      <c r="V830" s="72">
        <v>28.829999999999984</v>
      </c>
      <c r="W830" s="322"/>
      <c r="X830" s="250"/>
      <c r="Y830" s="234"/>
      <c r="Z830" s="234"/>
      <c r="AA830" s="234"/>
      <c r="AB830" s="250"/>
      <c r="AC830" s="233"/>
      <c r="AD830" s="40"/>
    </row>
    <row r="831" spans="1:30" ht="64.5" customHeight="1" x14ac:dyDescent="0.25">
      <c r="A831" s="234"/>
      <c r="B831" s="234"/>
      <c r="C831" s="234"/>
      <c r="D831" s="234"/>
      <c r="E831" s="234"/>
      <c r="F831" s="234"/>
      <c r="G831" s="234"/>
      <c r="H831" s="287"/>
      <c r="I831" s="234"/>
      <c r="J831" s="234"/>
      <c r="K831" s="250"/>
      <c r="L831" s="234"/>
      <c r="M831" s="234"/>
      <c r="N831" s="234"/>
      <c r="O831" s="234"/>
      <c r="P831" s="234"/>
      <c r="Q831" s="17" t="s">
        <v>464</v>
      </c>
      <c r="R831" s="18" t="s">
        <v>949</v>
      </c>
      <c r="S831" s="287"/>
      <c r="T831" s="50">
        <v>89.28</v>
      </c>
      <c r="U831" s="50" t="s">
        <v>64</v>
      </c>
      <c r="V831" s="72">
        <v>0</v>
      </c>
      <c r="W831" s="322"/>
      <c r="X831" s="250"/>
      <c r="Y831" s="234"/>
      <c r="Z831" s="234"/>
      <c r="AA831" s="234"/>
      <c r="AB831" s="250"/>
      <c r="AC831" s="233"/>
      <c r="AD831" s="40"/>
    </row>
    <row r="832" spans="1:30" ht="64.5" customHeight="1" x14ac:dyDescent="0.25">
      <c r="A832" s="234"/>
      <c r="B832" s="234"/>
      <c r="C832" s="234"/>
      <c r="D832" s="234"/>
      <c r="E832" s="234"/>
      <c r="F832" s="234"/>
      <c r="G832" s="234"/>
      <c r="H832" s="287"/>
      <c r="I832" s="234"/>
      <c r="J832" s="234"/>
      <c r="K832" s="250"/>
      <c r="L832" s="234"/>
      <c r="M832" s="234"/>
      <c r="N832" s="234"/>
      <c r="O832" s="234"/>
      <c r="P832" s="234"/>
      <c r="Q832" s="17" t="s">
        <v>466</v>
      </c>
      <c r="R832" s="18" t="s">
        <v>950</v>
      </c>
      <c r="S832" s="287"/>
      <c r="T832" s="50">
        <v>108.04</v>
      </c>
      <c r="U832" s="50" t="s">
        <v>64</v>
      </c>
      <c r="V832" s="72">
        <v>18.760000000000005</v>
      </c>
      <c r="W832" s="322"/>
      <c r="X832" s="250"/>
      <c r="Y832" s="234"/>
      <c r="Z832" s="234"/>
      <c r="AA832" s="234"/>
      <c r="AB832" s="250"/>
      <c r="AC832" s="233"/>
      <c r="AD832" s="40"/>
    </row>
    <row r="833" spans="1:30" ht="64.5" customHeight="1" x14ac:dyDescent="0.25">
      <c r="A833" s="234"/>
      <c r="B833" s="234"/>
      <c r="C833" s="234"/>
      <c r="D833" s="234"/>
      <c r="E833" s="234"/>
      <c r="F833" s="234"/>
      <c r="G833" s="234"/>
      <c r="H833" s="287"/>
      <c r="I833" s="234"/>
      <c r="J833" s="234"/>
      <c r="K833" s="250"/>
      <c r="L833" s="234"/>
      <c r="M833" s="234"/>
      <c r="N833" s="234"/>
      <c r="O833" s="234"/>
      <c r="P833" s="234"/>
      <c r="Q833" s="17" t="s">
        <v>472</v>
      </c>
      <c r="R833" s="18" t="s">
        <v>951</v>
      </c>
      <c r="S833" s="287"/>
      <c r="T833" s="50">
        <v>746.69</v>
      </c>
      <c r="U833" s="50" t="s">
        <v>64</v>
      </c>
      <c r="V833" s="72">
        <v>0</v>
      </c>
      <c r="W833" s="322"/>
      <c r="X833" s="250"/>
      <c r="Y833" s="234"/>
      <c r="Z833" s="234"/>
      <c r="AA833" s="234"/>
      <c r="AB833" s="250"/>
      <c r="AC833" s="233"/>
      <c r="AD833" s="40"/>
    </row>
    <row r="834" spans="1:30" ht="64.5" customHeight="1" x14ac:dyDescent="0.25">
      <c r="A834" s="234"/>
      <c r="B834" s="234"/>
      <c r="C834" s="234"/>
      <c r="D834" s="234"/>
      <c r="E834" s="234"/>
      <c r="F834" s="234"/>
      <c r="G834" s="234"/>
      <c r="H834" s="287"/>
      <c r="I834" s="234"/>
      <c r="J834" s="234"/>
      <c r="K834" s="250"/>
      <c r="L834" s="234"/>
      <c r="M834" s="234"/>
      <c r="N834" s="234"/>
      <c r="O834" s="234"/>
      <c r="P834" s="234"/>
      <c r="Q834" s="17" t="s">
        <v>474</v>
      </c>
      <c r="R834" s="18" t="s">
        <v>952</v>
      </c>
      <c r="S834" s="287"/>
      <c r="T834" s="50">
        <v>903.49</v>
      </c>
      <c r="U834" s="50" t="s">
        <v>64</v>
      </c>
      <c r="V834" s="72">
        <v>156.79999999999995</v>
      </c>
      <c r="W834" s="322"/>
      <c r="X834" s="250"/>
      <c r="Y834" s="234"/>
      <c r="Z834" s="234"/>
      <c r="AA834" s="234"/>
      <c r="AB834" s="250"/>
      <c r="AC834" s="233"/>
      <c r="AD834" s="40"/>
    </row>
    <row r="835" spans="1:30" ht="64.5" customHeight="1" x14ac:dyDescent="0.25">
      <c r="A835" s="234"/>
      <c r="B835" s="234"/>
      <c r="C835" s="234"/>
      <c r="D835" s="234"/>
      <c r="E835" s="234"/>
      <c r="F835" s="234"/>
      <c r="G835" s="234"/>
      <c r="H835" s="287"/>
      <c r="I835" s="234"/>
      <c r="J835" s="234"/>
      <c r="K835" s="250"/>
      <c r="L835" s="234"/>
      <c r="M835" s="234"/>
      <c r="N835" s="234"/>
      <c r="O835" s="234"/>
      <c r="P835" s="234"/>
      <c r="Q835" s="17" t="s">
        <v>476</v>
      </c>
      <c r="R835" s="18" t="s">
        <v>953</v>
      </c>
      <c r="S835" s="287"/>
      <c r="T835" s="50">
        <v>488.74</v>
      </c>
      <c r="U835" s="50" t="s">
        <v>64</v>
      </c>
      <c r="V835" s="72">
        <v>0</v>
      </c>
      <c r="W835" s="322"/>
      <c r="X835" s="250"/>
      <c r="Y835" s="234"/>
      <c r="Z835" s="234"/>
      <c r="AA835" s="234"/>
      <c r="AB835" s="250"/>
      <c r="AC835" s="233"/>
      <c r="AD835" s="40"/>
    </row>
    <row r="836" spans="1:30" ht="64.5" customHeight="1" x14ac:dyDescent="0.25">
      <c r="A836" s="234"/>
      <c r="B836" s="234"/>
      <c r="C836" s="234"/>
      <c r="D836" s="234"/>
      <c r="E836" s="234"/>
      <c r="F836" s="234"/>
      <c r="G836" s="234"/>
      <c r="H836" s="287"/>
      <c r="I836" s="234"/>
      <c r="J836" s="234"/>
      <c r="K836" s="250"/>
      <c r="L836" s="234"/>
      <c r="M836" s="234"/>
      <c r="N836" s="234"/>
      <c r="O836" s="234"/>
      <c r="P836" s="234"/>
      <c r="Q836" s="17" t="s">
        <v>480</v>
      </c>
      <c r="R836" s="18" t="s">
        <v>954</v>
      </c>
      <c r="S836" s="287"/>
      <c r="T836" s="50">
        <v>591.38</v>
      </c>
      <c r="U836" s="50" t="s">
        <v>64</v>
      </c>
      <c r="V836" s="72">
        <v>102.63999999999999</v>
      </c>
      <c r="W836" s="322"/>
      <c r="X836" s="250"/>
      <c r="Y836" s="234"/>
      <c r="Z836" s="234"/>
      <c r="AA836" s="234"/>
      <c r="AB836" s="250"/>
      <c r="AC836" s="233"/>
      <c r="AD836" s="40"/>
    </row>
    <row r="837" spans="1:30" ht="64.5" customHeight="1" x14ac:dyDescent="0.25">
      <c r="A837" s="234"/>
      <c r="B837" s="234"/>
      <c r="C837" s="234"/>
      <c r="D837" s="234"/>
      <c r="E837" s="234"/>
      <c r="F837" s="234"/>
      <c r="G837" s="234"/>
      <c r="H837" s="287"/>
      <c r="I837" s="234"/>
      <c r="J837" s="234"/>
      <c r="K837" s="250"/>
      <c r="L837" s="234"/>
      <c r="M837" s="234"/>
      <c r="N837" s="234"/>
      <c r="O837" s="234"/>
      <c r="P837" s="234"/>
      <c r="Q837" s="17" t="s">
        <v>482</v>
      </c>
      <c r="R837" s="18" t="s">
        <v>955</v>
      </c>
      <c r="S837" s="287"/>
      <c r="T837" s="50">
        <v>391.03</v>
      </c>
      <c r="U837" s="50" t="s">
        <v>64</v>
      </c>
      <c r="V837" s="72">
        <v>0</v>
      </c>
      <c r="W837" s="322"/>
      <c r="X837" s="250"/>
      <c r="Y837" s="234"/>
      <c r="Z837" s="234"/>
      <c r="AA837" s="234"/>
      <c r="AB837" s="250"/>
      <c r="AC837" s="233"/>
      <c r="AD837" s="40"/>
    </row>
    <row r="838" spans="1:30" ht="64.5" customHeight="1" x14ac:dyDescent="0.25">
      <c r="A838" s="234"/>
      <c r="B838" s="234"/>
      <c r="C838" s="234"/>
      <c r="D838" s="234"/>
      <c r="E838" s="234"/>
      <c r="F838" s="234"/>
      <c r="G838" s="234"/>
      <c r="H838" s="287"/>
      <c r="I838" s="234"/>
      <c r="J838" s="234"/>
      <c r="K838" s="250"/>
      <c r="L838" s="234"/>
      <c r="M838" s="234"/>
      <c r="N838" s="234"/>
      <c r="O838" s="234"/>
      <c r="P838" s="234"/>
      <c r="Q838" s="17" t="s">
        <v>484</v>
      </c>
      <c r="R838" s="18" t="s">
        <v>956</v>
      </c>
      <c r="S838" s="287"/>
      <c r="T838" s="50">
        <v>473.14</v>
      </c>
      <c r="U838" s="50" t="s">
        <v>64</v>
      </c>
      <c r="V838" s="72">
        <v>82.110000000000014</v>
      </c>
      <c r="W838" s="322"/>
      <c r="X838" s="250"/>
      <c r="Y838" s="234"/>
      <c r="Z838" s="234"/>
      <c r="AA838" s="234"/>
      <c r="AB838" s="250"/>
      <c r="AC838" s="233"/>
      <c r="AD838" s="40"/>
    </row>
    <row r="839" spans="1:30" ht="64.5" customHeight="1" x14ac:dyDescent="0.25">
      <c r="A839" s="234"/>
      <c r="B839" s="234"/>
      <c r="C839" s="234"/>
      <c r="D839" s="234"/>
      <c r="E839" s="234"/>
      <c r="F839" s="234"/>
      <c r="G839" s="234"/>
      <c r="H839" s="287"/>
      <c r="I839" s="234"/>
      <c r="J839" s="234"/>
      <c r="K839" s="250"/>
      <c r="L839" s="234"/>
      <c r="M839" s="234"/>
      <c r="N839" s="234"/>
      <c r="O839" s="234"/>
      <c r="P839" s="234"/>
      <c r="Q839" s="17" t="s">
        <v>486</v>
      </c>
      <c r="R839" s="18" t="s">
        <v>957</v>
      </c>
      <c r="S839" s="287"/>
      <c r="T839" s="50">
        <v>1010.73</v>
      </c>
      <c r="U839" s="50" t="s">
        <v>64</v>
      </c>
      <c r="V839" s="72">
        <v>0</v>
      </c>
      <c r="W839" s="322"/>
      <c r="X839" s="250"/>
      <c r="Y839" s="234"/>
      <c r="Z839" s="234"/>
      <c r="AA839" s="234"/>
      <c r="AB839" s="250"/>
      <c r="AC839" s="233"/>
      <c r="AD839" s="40"/>
    </row>
    <row r="840" spans="1:30" ht="64.5" customHeight="1" x14ac:dyDescent="0.25">
      <c r="A840" s="234"/>
      <c r="B840" s="234"/>
      <c r="C840" s="234"/>
      <c r="D840" s="234"/>
      <c r="E840" s="234"/>
      <c r="F840" s="234"/>
      <c r="G840" s="234"/>
      <c r="H840" s="287"/>
      <c r="I840" s="234"/>
      <c r="J840" s="234"/>
      <c r="K840" s="250"/>
      <c r="L840" s="234"/>
      <c r="M840" s="234"/>
      <c r="N840" s="234"/>
      <c r="O840" s="234"/>
      <c r="P840" s="234"/>
      <c r="Q840" s="17" t="s">
        <v>488</v>
      </c>
      <c r="R840" s="18" t="s">
        <v>958</v>
      </c>
      <c r="S840" s="287"/>
      <c r="T840" s="50">
        <v>1222.99</v>
      </c>
      <c r="U840" s="50" t="s">
        <v>64</v>
      </c>
      <c r="V840" s="72">
        <v>212.26</v>
      </c>
      <c r="W840" s="322"/>
      <c r="X840" s="250"/>
      <c r="Y840" s="234"/>
      <c r="Z840" s="234"/>
      <c r="AA840" s="234"/>
      <c r="AB840" s="250"/>
      <c r="AC840" s="233"/>
      <c r="AD840" s="40"/>
    </row>
    <row r="841" spans="1:30" ht="64.5" customHeight="1" x14ac:dyDescent="0.25">
      <c r="A841" s="234"/>
      <c r="B841" s="234"/>
      <c r="C841" s="234"/>
      <c r="D841" s="234"/>
      <c r="E841" s="234"/>
      <c r="F841" s="234"/>
      <c r="G841" s="234"/>
      <c r="H841" s="287"/>
      <c r="I841" s="234"/>
      <c r="J841" s="234"/>
      <c r="K841" s="250"/>
      <c r="L841" s="234"/>
      <c r="M841" s="234"/>
      <c r="N841" s="234"/>
      <c r="O841" s="234"/>
      <c r="P841" s="234"/>
      <c r="Q841" s="17" t="s">
        <v>490</v>
      </c>
      <c r="R841" s="18" t="s">
        <v>959</v>
      </c>
      <c r="S841" s="287"/>
      <c r="T841" s="50">
        <v>606.01</v>
      </c>
      <c r="U841" s="50" t="s">
        <v>64</v>
      </c>
      <c r="V841" s="72">
        <v>0</v>
      </c>
      <c r="W841" s="322"/>
      <c r="X841" s="250"/>
      <c r="Y841" s="234"/>
      <c r="Z841" s="234"/>
      <c r="AA841" s="234"/>
      <c r="AB841" s="250"/>
      <c r="AC841" s="233"/>
      <c r="AD841" s="40"/>
    </row>
    <row r="842" spans="1:30" ht="64.5" customHeight="1" x14ac:dyDescent="0.25">
      <c r="A842" s="234"/>
      <c r="B842" s="234"/>
      <c r="C842" s="234"/>
      <c r="D842" s="234"/>
      <c r="E842" s="234"/>
      <c r="F842" s="234"/>
      <c r="G842" s="234"/>
      <c r="H842" s="287"/>
      <c r="I842" s="234"/>
      <c r="J842" s="234"/>
      <c r="K842" s="250"/>
      <c r="L842" s="234"/>
      <c r="M842" s="234"/>
      <c r="N842" s="234"/>
      <c r="O842" s="234"/>
      <c r="P842" s="234"/>
      <c r="Q842" s="17" t="s">
        <v>492</v>
      </c>
      <c r="R842" s="18" t="s">
        <v>960</v>
      </c>
      <c r="S842" s="287"/>
      <c r="T842" s="50">
        <v>733.28</v>
      </c>
      <c r="U842" s="50" t="s">
        <v>64</v>
      </c>
      <c r="V842" s="72">
        <v>127.26999999999998</v>
      </c>
      <c r="W842" s="322"/>
      <c r="X842" s="250"/>
      <c r="Y842" s="234"/>
      <c r="Z842" s="234"/>
      <c r="AA842" s="234"/>
      <c r="AB842" s="250"/>
      <c r="AC842" s="233"/>
      <c r="AD842" s="40"/>
    </row>
    <row r="843" spans="1:30" ht="64.5" customHeight="1" x14ac:dyDescent="0.25">
      <c r="A843" s="234"/>
      <c r="B843" s="234"/>
      <c r="C843" s="234"/>
      <c r="D843" s="234"/>
      <c r="E843" s="234"/>
      <c r="F843" s="234"/>
      <c r="G843" s="234"/>
      <c r="H843" s="287"/>
      <c r="I843" s="234"/>
      <c r="J843" s="234"/>
      <c r="K843" s="250"/>
      <c r="L843" s="234"/>
      <c r="M843" s="234"/>
      <c r="N843" s="234"/>
      <c r="O843" s="234"/>
      <c r="P843" s="234"/>
      <c r="Q843" s="17" t="s">
        <v>494</v>
      </c>
      <c r="R843" s="18" t="s">
        <v>961</v>
      </c>
      <c r="S843" s="287"/>
      <c r="T843" s="50">
        <v>466.63</v>
      </c>
      <c r="U843" s="50" t="s">
        <v>64</v>
      </c>
      <c r="V843" s="72">
        <v>0</v>
      </c>
      <c r="W843" s="322"/>
      <c r="X843" s="250"/>
      <c r="Y843" s="234"/>
      <c r="Z843" s="234"/>
      <c r="AA843" s="234"/>
      <c r="AB843" s="250"/>
      <c r="AC843" s="233"/>
      <c r="AD843" s="40"/>
    </row>
    <row r="844" spans="1:30" ht="64.5" customHeight="1" x14ac:dyDescent="0.25">
      <c r="A844" s="234"/>
      <c r="B844" s="234"/>
      <c r="C844" s="234"/>
      <c r="D844" s="234"/>
      <c r="E844" s="234"/>
      <c r="F844" s="234"/>
      <c r="G844" s="234"/>
      <c r="H844" s="287"/>
      <c r="I844" s="234"/>
      <c r="J844" s="234"/>
      <c r="K844" s="250"/>
      <c r="L844" s="234"/>
      <c r="M844" s="234"/>
      <c r="N844" s="234"/>
      <c r="O844" s="234"/>
      <c r="P844" s="234"/>
      <c r="Q844" s="17" t="s">
        <v>496</v>
      </c>
      <c r="R844" s="18" t="s">
        <v>962</v>
      </c>
      <c r="S844" s="287"/>
      <c r="T844" s="50">
        <v>564.62</v>
      </c>
      <c r="U844" s="50" t="s">
        <v>64</v>
      </c>
      <c r="V844" s="72">
        <v>97.990000000000009</v>
      </c>
      <c r="W844" s="322"/>
      <c r="X844" s="250"/>
      <c r="Y844" s="234"/>
      <c r="Z844" s="234"/>
      <c r="AA844" s="234"/>
      <c r="AB844" s="250"/>
      <c r="AC844" s="233"/>
      <c r="AD844" s="40"/>
    </row>
    <row r="845" spans="1:30" ht="64.5" customHeight="1" x14ac:dyDescent="0.25">
      <c r="A845" s="234"/>
      <c r="B845" s="234"/>
      <c r="C845" s="234"/>
      <c r="D845" s="234"/>
      <c r="E845" s="234"/>
      <c r="F845" s="234"/>
      <c r="G845" s="234"/>
      <c r="H845" s="287"/>
      <c r="I845" s="234"/>
      <c r="J845" s="234"/>
      <c r="K845" s="250"/>
      <c r="L845" s="234"/>
      <c r="M845" s="234"/>
      <c r="N845" s="234"/>
      <c r="O845" s="234"/>
      <c r="P845" s="234"/>
      <c r="Q845" s="17" t="s">
        <v>498</v>
      </c>
      <c r="R845" s="18" t="s">
        <v>963</v>
      </c>
      <c r="S845" s="287"/>
      <c r="T845" s="50">
        <v>981.78</v>
      </c>
      <c r="U845" s="50" t="s">
        <v>64</v>
      </c>
      <c r="V845" s="72">
        <v>0</v>
      </c>
      <c r="W845" s="322"/>
      <c r="X845" s="250"/>
      <c r="Y845" s="234"/>
      <c r="Z845" s="234"/>
      <c r="AA845" s="234"/>
      <c r="AB845" s="250"/>
      <c r="AC845" s="233"/>
      <c r="AD845" s="40"/>
    </row>
    <row r="846" spans="1:30" ht="64.5" customHeight="1" x14ac:dyDescent="0.25">
      <c r="A846" s="234"/>
      <c r="B846" s="234"/>
      <c r="C846" s="234"/>
      <c r="D846" s="234"/>
      <c r="E846" s="234"/>
      <c r="F846" s="234"/>
      <c r="G846" s="234"/>
      <c r="H846" s="287"/>
      <c r="I846" s="234"/>
      <c r="J846" s="234"/>
      <c r="K846" s="250"/>
      <c r="L846" s="234"/>
      <c r="M846" s="234"/>
      <c r="N846" s="234"/>
      <c r="O846" s="234"/>
      <c r="P846" s="234"/>
      <c r="Q846" s="17" t="s">
        <v>500</v>
      </c>
      <c r="R846" s="18" t="s">
        <v>964</v>
      </c>
      <c r="S846" s="287"/>
      <c r="T846" s="50">
        <v>1187.95</v>
      </c>
      <c r="U846" s="50" t="s">
        <v>64</v>
      </c>
      <c r="V846" s="72">
        <v>206.17000000000007</v>
      </c>
      <c r="W846" s="322"/>
      <c r="X846" s="250"/>
      <c r="Y846" s="234"/>
      <c r="Z846" s="234"/>
      <c r="AA846" s="234"/>
      <c r="AB846" s="250"/>
      <c r="AC846" s="233"/>
      <c r="AD846" s="40"/>
    </row>
    <row r="847" spans="1:30" ht="64.5" customHeight="1" x14ac:dyDescent="0.25">
      <c r="A847" s="234"/>
      <c r="B847" s="234"/>
      <c r="C847" s="234"/>
      <c r="D847" s="234"/>
      <c r="E847" s="234"/>
      <c r="F847" s="234"/>
      <c r="G847" s="234"/>
      <c r="H847" s="287"/>
      <c r="I847" s="234"/>
      <c r="J847" s="234"/>
      <c r="K847" s="250"/>
      <c r="L847" s="234"/>
      <c r="M847" s="234"/>
      <c r="N847" s="234"/>
      <c r="O847" s="234"/>
      <c r="P847" s="234"/>
      <c r="Q847" s="17" t="s">
        <v>502</v>
      </c>
      <c r="R847" s="18" t="s">
        <v>965</v>
      </c>
      <c r="S847" s="287"/>
      <c r="T847" s="50">
        <v>598.72</v>
      </c>
      <c r="U847" s="50" t="s">
        <v>64</v>
      </c>
      <c r="V847" s="72">
        <v>0</v>
      </c>
      <c r="W847" s="322"/>
      <c r="X847" s="250"/>
      <c r="Y847" s="234"/>
      <c r="Z847" s="234"/>
      <c r="AA847" s="234"/>
      <c r="AB847" s="250"/>
      <c r="AC847" s="233"/>
      <c r="AD847" s="40"/>
    </row>
    <row r="848" spans="1:30" ht="64.5" customHeight="1" x14ac:dyDescent="0.25">
      <c r="A848" s="234"/>
      <c r="B848" s="234"/>
      <c r="C848" s="234"/>
      <c r="D848" s="234"/>
      <c r="E848" s="234"/>
      <c r="F848" s="234"/>
      <c r="G848" s="234"/>
      <c r="H848" s="287"/>
      <c r="I848" s="234"/>
      <c r="J848" s="234"/>
      <c r="K848" s="250"/>
      <c r="L848" s="234"/>
      <c r="M848" s="234"/>
      <c r="N848" s="234"/>
      <c r="O848" s="234"/>
      <c r="P848" s="234"/>
      <c r="Q848" s="17" t="s">
        <v>504</v>
      </c>
      <c r="R848" s="18" t="s">
        <v>966</v>
      </c>
      <c r="S848" s="287"/>
      <c r="T848" s="50">
        <v>724.45</v>
      </c>
      <c r="U848" s="50" t="s">
        <v>64</v>
      </c>
      <c r="V848" s="72">
        <v>125.73000000000002</v>
      </c>
      <c r="W848" s="322"/>
      <c r="X848" s="250"/>
      <c r="Y848" s="234"/>
      <c r="Z848" s="234"/>
      <c r="AA848" s="234"/>
      <c r="AB848" s="250"/>
      <c r="AC848" s="233"/>
      <c r="AD848" s="40"/>
    </row>
    <row r="849" spans="1:30" ht="64.5" customHeight="1" x14ac:dyDescent="0.25">
      <c r="A849" s="234"/>
      <c r="B849" s="234"/>
      <c r="C849" s="234"/>
      <c r="D849" s="234"/>
      <c r="E849" s="234"/>
      <c r="F849" s="234"/>
      <c r="G849" s="234"/>
      <c r="H849" s="287"/>
      <c r="I849" s="234"/>
      <c r="J849" s="234"/>
      <c r="K849" s="250"/>
      <c r="L849" s="234"/>
      <c r="M849" s="234"/>
      <c r="N849" s="234"/>
      <c r="O849" s="234"/>
      <c r="P849" s="234"/>
      <c r="Q849" s="17" t="s">
        <v>518</v>
      </c>
      <c r="R849" s="18" t="s">
        <v>967</v>
      </c>
      <c r="S849" s="287"/>
      <c r="T849" s="50">
        <v>371.6</v>
      </c>
      <c r="U849" s="50" t="s">
        <v>64</v>
      </c>
      <c r="V849" s="72">
        <v>0</v>
      </c>
      <c r="W849" s="322"/>
      <c r="X849" s="250"/>
      <c r="Y849" s="234"/>
      <c r="Z849" s="234"/>
      <c r="AA849" s="234"/>
      <c r="AB849" s="250"/>
      <c r="AC849" s="233"/>
      <c r="AD849" s="40"/>
    </row>
    <row r="850" spans="1:30" ht="64.5" customHeight="1" x14ac:dyDescent="0.25">
      <c r="A850" s="234"/>
      <c r="B850" s="234"/>
      <c r="C850" s="234"/>
      <c r="D850" s="234"/>
      <c r="E850" s="234"/>
      <c r="F850" s="234"/>
      <c r="G850" s="234"/>
      <c r="H850" s="287"/>
      <c r="I850" s="234"/>
      <c r="J850" s="234"/>
      <c r="K850" s="250"/>
      <c r="L850" s="234"/>
      <c r="M850" s="234"/>
      <c r="N850" s="234"/>
      <c r="O850" s="234"/>
      <c r="P850" s="234"/>
      <c r="Q850" s="17" t="s">
        <v>508</v>
      </c>
      <c r="R850" s="18" t="s">
        <v>968</v>
      </c>
      <c r="S850" s="287"/>
      <c r="T850" s="50">
        <v>449.63</v>
      </c>
      <c r="U850" s="50" t="s">
        <v>64</v>
      </c>
      <c r="V850" s="72">
        <v>78.029999999999973</v>
      </c>
      <c r="W850" s="322"/>
      <c r="X850" s="250"/>
      <c r="Y850" s="234"/>
      <c r="Z850" s="234"/>
      <c r="AA850" s="234"/>
      <c r="AB850" s="250"/>
      <c r="AC850" s="233"/>
      <c r="AD850" s="40"/>
    </row>
    <row r="851" spans="1:30" ht="64.5" customHeight="1" x14ac:dyDescent="0.25">
      <c r="A851" s="234"/>
      <c r="B851" s="234"/>
      <c r="C851" s="234"/>
      <c r="D851" s="234"/>
      <c r="E851" s="234"/>
      <c r="F851" s="234"/>
      <c r="G851" s="234"/>
      <c r="H851" s="287"/>
      <c r="I851" s="234"/>
      <c r="J851" s="234"/>
      <c r="K851" s="250"/>
      <c r="L851" s="234"/>
      <c r="M851" s="234"/>
      <c r="N851" s="234"/>
      <c r="O851" s="234"/>
      <c r="P851" s="234"/>
      <c r="Q851" s="17" t="s">
        <v>510</v>
      </c>
      <c r="R851" s="18" t="s">
        <v>969</v>
      </c>
      <c r="S851" s="287"/>
      <c r="T851" s="50">
        <v>1331</v>
      </c>
      <c r="U851" s="50" t="s">
        <v>64</v>
      </c>
      <c r="V851" s="72">
        <v>0</v>
      </c>
      <c r="W851" s="322"/>
      <c r="X851" s="250"/>
      <c r="Y851" s="234"/>
      <c r="Z851" s="234"/>
      <c r="AA851" s="234"/>
      <c r="AB851" s="250"/>
      <c r="AC851" s="233"/>
      <c r="AD851" s="40"/>
    </row>
    <row r="852" spans="1:30" ht="64.5" customHeight="1" x14ac:dyDescent="0.25">
      <c r="A852" s="234"/>
      <c r="B852" s="234"/>
      <c r="C852" s="234"/>
      <c r="D852" s="234"/>
      <c r="E852" s="234"/>
      <c r="F852" s="234"/>
      <c r="G852" s="234"/>
      <c r="H852" s="287"/>
      <c r="I852" s="234"/>
      <c r="J852" s="234"/>
      <c r="K852" s="250"/>
      <c r="L852" s="234"/>
      <c r="M852" s="234"/>
      <c r="N852" s="234"/>
      <c r="O852" s="234"/>
      <c r="P852" s="234"/>
      <c r="Q852" s="17" t="s">
        <v>512</v>
      </c>
      <c r="R852" s="18" t="s">
        <v>970</v>
      </c>
      <c r="S852" s="287"/>
      <c r="T852" s="50">
        <v>1610.52</v>
      </c>
      <c r="U852" s="50" t="s">
        <v>64</v>
      </c>
      <c r="V852" s="72">
        <v>279.52</v>
      </c>
      <c r="W852" s="322"/>
      <c r="X852" s="250"/>
      <c r="Y852" s="234"/>
      <c r="Z852" s="234"/>
      <c r="AA852" s="234"/>
      <c r="AB852" s="250"/>
      <c r="AC852" s="233"/>
      <c r="AD852" s="40"/>
    </row>
    <row r="853" spans="1:30" ht="64.5" customHeight="1" x14ac:dyDescent="0.25">
      <c r="A853" s="234"/>
      <c r="B853" s="234"/>
      <c r="C853" s="234"/>
      <c r="D853" s="234"/>
      <c r="E853" s="234"/>
      <c r="F853" s="234"/>
      <c r="G853" s="234"/>
      <c r="H853" s="287"/>
      <c r="I853" s="234"/>
      <c r="J853" s="234"/>
      <c r="K853" s="250"/>
      <c r="L853" s="234"/>
      <c r="M853" s="234"/>
      <c r="N853" s="234"/>
      <c r="O853" s="234"/>
      <c r="P853" s="234"/>
      <c r="Q853" s="17" t="s">
        <v>514</v>
      </c>
      <c r="R853" s="18" t="s">
        <v>971</v>
      </c>
      <c r="S853" s="287"/>
      <c r="T853" s="50">
        <v>884.86</v>
      </c>
      <c r="U853" s="50" t="s">
        <v>64</v>
      </c>
      <c r="V853" s="72">
        <v>0</v>
      </c>
      <c r="W853" s="322"/>
      <c r="X853" s="250"/>
      <c r="Y853" s="234"/>
      <c r="Z853" s="234"/>
      <c r="AA853" s="234"/>
      <c r="AB853" s="250"/>
      <c r="AC853" s="233"/>
      <c r="AD853" s="40"/>
    </row>
    <row r="854" spans="1:30" ht="64.5" customHeight="1" x14ac:dyDescent="0.25">
      <c r="A854" s="234"/>
      <c r="B854" s="234"/>
      <c r="C854" s="234"/>
      <c r="D854" s="234"/>
      <c r="E854" s="234"/>
      <c r="F854" s="234"/>
      <c r="G854" s="234"/>
      <c r="H854" s="288"/>
      <c r="I854" s="234"/>
      <c r="J854" s="234"/>
      <c r="K854" s="250"/>
      <c r="L854" s="234"/>
      <c r="M854" s="234"/>
      <c r="N854" s="234"/>
      <c r="O854" s="234"/>
      <c r="P854" s="234"/>
      <c r="Q854" s="17" t="s">
        <v>516</v>
      </c>
      <c r="R854" s="18" t="s">
        <v>972</v>
      </c>
      <c r="S854" s="288"/>
      <c r="T854" s="50">
        <v>1070.67</v>
      </c>
      <c r="U854" s="50" t="s">
        <v>64</v>
      </c>
      <c r="V854" s="72">
        <v>185.81000000000006</v>
      </c>
      <c r="W854" s="322"/>
      <c r="X854" s="250"/>
      <c r="Y854" s="234"/>
      <c r="Z854" s="234"/>
      <c r="AA854" s="234"/>
      <c r="AB854" s="250"/>
      <c r="AC854" s="233"/>
      <c r="AD854" s="40"/>
    </row>
    <row r="855" spans="1:30" ht="64.5" customHeight="1" x14ac:dyDescent="0.25">
      <c r="A855" s="234" t="s">
        <v>400</v>
      </c>
      <c r="B855" s="234" t="s">
        <v>669</v>
      </c>
      <c r="C855" s="234" t="s">
        <v>402</v>
      </c>
      <c r="D855" s="234" t="s">
        <v>939</v>
      </c>
      <c r="E855" s="234" t="s">
        <v>422</v>
      </c>
      <c r="F855" s="234">
        <v>0.6</v>
      </c>
      <c r="G855" s="234"/>
      <c r="H855" s="286" t="s">
        <v>80</v>
      </c>
      <c r="I855" s="234" t="s">
        <v>940</v>
      </c>
      <c r="J855" s="234"/>
      <c r="K855" s="250"/>
      <c r="L855" s="234" t="s">
        <v>941</v>
      </c>
      <c r="M855" s="234" t="s">
        <v>171</v>
      </c>
      <c r="N855" s="234" t="s">
        <v>34</v>
      </c>
      <c r="O855" s="234" t="s">
        <v>60</v>
      </c>
      <c r="P855" s="234" t="s">
        <v>585</v>
      </c>
      <c r="Q855" s="17" t="s">
        <v>452</v>
      </c>
      <c r="R855" s="18" t="s">
        <v>942</v>
      </c>
      <c r="S855" s="315" t="s">
        <v>79</v>
      </c>
      <c r="T855" s="90">
        <v>235.12</v>
      </c>
      <c r="U855" s="90" t="s">
        <v>64</v>
      </c>
      <c r="V855" s="98">
        <v>0</v>
      </c>
      <c r="W855" s="325">
        <v>45352</v>
      </c>
      <c r="X855" s="250"/>
      <c r="Y855" s="234" t="s">
        <v>943</v>
      </c>
      <c r="Z855" s="234" t="s">
        <v>455</v>
      </c>
      <c r="AA855" s="234" t="s">
        <v>944</v>
      </c>
      <c r="AB855" s="250"/>
      <c r="AC855" s="233" t="s">
        <v>973</v>
      </c>
      <c r="AD855" s="40"/>
    </row>
    <row r="856" spans="1:30" ht="64.5" customHeight="1" x14ac:dyDescent="0.25">
      <c r="A856" s="234"/>
      <c r="B856" s="234"/>
      <c r="C856" s="234"/>
      <c r="D856" s="234"/>
      <c r="E856" s="234"/>
      <c r="F856" s="234"/>
      <c r="G856" s="234"/>
      <c r="H856" s="287"/>
      <c r="I856" s="234"/>
      <c r="J856" s="234"/>
      <c r="K856" s="250"/>
      <c r="L856" s="234"/>
      <c r="M856" s="234"/>
      <c r="N856" s="234"/>
      <c r="O856" s="234"/>
      <c r="P856" s="234"/>
      <c r="Q856" s="17" t="s">
        <v>458</v>
      </c>
      <c r="R856" s="18" t="s">
        <v>946</v>
      </c>
      <c r="S856" s="418"/>
      <c r="T856" s="90">
        <v>284.51</v>
      </c>
      <c r="U856" s="90" t="s">
        <v>64</v>
      </c>
      <c r="V856" s="98">
        <f>T856-T855</f>
        <v>49.389999999999986</v>
      </c>
      <c r="W856" s="325"/>
      <c r="X856" s="250"/>
      <c r="Y856" s="234"/>
      <c r="Z856" s="234"/>
      <c r="AA856" s="234"/>
      <c r="AB856" s="250"/>
      <c r="AC856" s="233"/>
      <c r="AD856" s="40"/>
    </row>
    <row r="857" spans="1:30" ht="64.5" customHeight="1" x14ac:dyDescent="0.25">
      <c r="A857" s="234"/>
      <c r="B857" s="234"/>
      <c r="C857" s="234"/>
      <c r="D857" s="234"/>
      <c r="E857" s="234"/>
      <c r="F857" s="234"/>
      <c r="G857" s="234"/>
      <c r="H857" s="287"/>
      <c r="I857" s="234"/>
      <c r="J857" s="234"/>
      <c r="K857" s="250"/>
      <c r="L857" s="234"/>
      <c r="M857" s="234"/>
      <c r="N857" s="234"/>
      <c r="O857" s="234"/>
      <c r="P857" s="234"/>
      <c r="Q857" s="17" t="s">
        <v>460</v>
      </c>
      <c r="R857" s="18" t="s">
        <v>947</v>
      </c>
      <c r="S857" s="418"/>
      <c r="T857" s="90">
        <v>143.47</v>
      </c>
      <c r="U857" s="90" t="s">
        <v>64</v>
      </c>
      <c r="V857" s="98">
        <v>0</v>
      </c>
      <c r="W857" s="325"/>
      <c r="X857" s="250"/>
      <c r="Y857" s="234"/>
      <c r="Z857" s="234"/>
      <c r="AA857" s="234"/>
      <c r="AB857" s="250"/>
      <c r="AC857" s="233"/>
      <c r="AD857" s="40"/>
    </row>
    <row r="858" spans="1:30" ht="64.5" customHeight="1" x14ac:dyDescent="0.25">
      <c r="A858" s="234"/>
      <c r="B858" s="234"/>
      <c r="C858" s="234"/>
      <c r="D858" s="234"/>
      <c r="E858" s="234"/>
      <c r="F858" s="234"/>
      <c r="G858" s="234"/>
      <c r="H858" s="287"/>
      <c r="I858" s="234"/>
      <c r="J858" s="234"/>
      <c r="K858" s="250"/>
      <c r="L858" s="234"/>
      <c r="M858" s="234"/>
      <c r="N858" s="234"/>
      <c r="O858" s="234"/>
      <c r="P858" s="234"/>
      <c r="Q858" s="17" t="s">
        <v>462</v>
      </c>
      <c r="R858" s="18" t="s">
        <v>948</v>
      </c>
      <c r="S858" s="418"/>
      <c r="T858" s="90">
        <v>173.59</v>
      </c>
      <c r="U858" s="90" t="s">
        <v>64</v>
      </c>
      <c r="V858" s="98">
        <f>T858-T857</f>
        <v>30.120000000000005</v>
      </c>
      <c r="W858" s="325"/>
      <c r="X858" s="250"/>
      <c r="Y858" s="234"/>
      <c r="Z858" s="234"/>
      <c r="AA858" s="234"/>
      <c r="AB858" s="250"/>
      <c r="AC858" s="233"/>
      <c r="AD858" s="40"/>
    </row>
    <row r="859" spans="1:30" ht="64.5" customHeight="1" x14ac:dyDescent="0.25">
      <c r="A859" s="234"/>
      <c r="B859" s="234"/>
      <c r="C859" s="234"/>
      <c r="D859" s="234"/>
      <c r="E859" s="234"/>
      <c r="F859" s="234"/>
      <c r="G859" s="234"/>
      <c r="H859" s="287"/>
      <c r="I859" s="234"/>
      <c r="J859" s="234"/>
      <c r="K859" s="250"/>
      <c r="L859" s="234"/>
      <c r="M859" s="234"/>
      <c r="N859" s="234"/>
      <c r="O859" s="234"/>
      <c r="P859" s="234"/>
      <c r="Q859" s="17" t="s">
        <v>464</v>
      </c>
      <c r="R859" s="18" t="s">
        <v>949</v>
      </c>
      <c r="S859" s="418"/>
      <c r="T859" s="90">
        <v>93.25</v>
      </c>
      <c r="U859" s="90" t="s">
        <v>64</v>
      </c>
      <c r="V859" s="98">
        <v>0</v>
      </c>
      <c r="W859" s="325"/>
      <c r="X859" s="250"/>
      <c r="Y859" s="234"/>
      <c r="Z859" s="234"/>
      <c r="AA859" s="234"/>
      <c r="AB859" s="250"/>
      <c r="AC859" s="233"/>
      <c r="AD859" s="40"/>
    </row>
    <row r="860" spans="1:30" ht="64.5" customHeight="1" x14ac:dyDescent="0.25">
      <c r="A860" s="234"/>
      <c r="B860" s="234"/>
      <c r="C860" s="234"/>
      <c r="D860" s="234"/>
      <c r="E860" s="234"/>
      <c r="F860" s="234"/>
      <c r="G860" s="234"/>
      <c r="H860" s="287"/>
      <c r="I860" s="234"/>
      <c r="J860" s="234"/>
      <c r="K860" s="250"/>
      <c r="L860" s="234"/>
      <c r="M860" s="234"/>
      <c r="N860" s="234"/>
      <c r="O860" s="234"/>
      <c r="P860" s="234"/>
      <c r="Q860" s="17" t="s">
        <v>466</v>
      </c>
      <c r="R860" s="18" t="s">
        <v>950</v>
      </c>
      <c r="S860" s="418"/>
      <c r="T860" s="90">
        <v>112.84</v>
      </c>
      <c r="U860" s="90" t="s">
        <v>64</v>
      </c>
      <c r="V860" s="98">
        <f>T860-T859</f>
        <v>19.590000000000003</v>
      </c>
      <c r="W860" s="325"/>
      <c r="X860" s="250"/>
      <c r="Y860" s="234"/>
      <c r="Z860" s="234"/>
      <c r="AA860" s="234"/>
      <c r="AB860" s="250"/>
      <c r="AC860" s="233"/>
      <c r="AD860" s="40"/>
    </row>
    <row r="861" spans="1:30" ht="64.5" customHeight="1" x14ac:dyDescent="0.25">
      <c r="A861" s="234"/>
      <c r="B861" s="234"/>
      <c r="C861" s="234"/>
      <c r="D861" s="234"/>
      <c r="E861" s="234"/>
      <c r="F861" s="234"/>
      <c r="G861" s="234"/>
      <c r="H861" s="287"/>
      <c r="I861" s="234"/>
      <c r="J861" s="234"/>
      <c r="K861" s="250"/>
      <c r="L861" s="234"/>
      <c r="M861" s="234"/>
      <c r="N861" s="234"/>
      <c r="O861" s="234"/>
      <c r="P861" s="234"/>
      <c r="Q861" s="17" t="s">
        <v>472</v>
      </c>
      <c r="R861" s="18" t="s">
        <v>951</v>
      </c>
      <c r="S861" s="418"/>
      <c r="T861" s="90">
        <v>779.87</v>
      </c>
      <c r="U861" s="90" t="s">
        <v>64</v>
      </c>
      <c r="V861" s="98">
        <v>0</v>
      </c>
      <c r="W861" s="325"/>
      <c r="X861" s="250"/>
      <c r="Y861" s="234"/>
      <c r="Z861" s="234"/>
      <c r="AA861" s="234"/>
      <c r="AB861" s="250"/>
      <c r="AC861" s="233"/>
      <c r="AD861" s="40"/>
    </row>
    <row r="862" spans="1:30" ht="64.5" customHeight="1" x14ac:dyDescent="0.25">
      <c r="A862" s="234"/>
      <c r="B862" s="234"/>
      <c r="C862" s="234"/>
      <c r="D862" s="234"/>
      <c r="E862" s="234"/>
      <c r="F862" s="234"/>
      <c r="G862" s="234"/>
      <c r="H862" s="287"/>
      <c r="I862" s="234"/>
      <c r="J862" s="234"/>
      <c r="K862" s="250"/>
      <c r="L862" s="234"/>
      <c r="M862" s="234"/>
      <c r="N862" s="234"/>
      <c r="O862" s="234"/>
      <c r="P862" s="234"/>
      <c r="Q862" s="17" t="s">
        <v>474</v>
      </c>
      <c r="R862" s="18" t="s">
        <v>952</v>
      </c>
      <c r="S862" s="418"/>
      <c r="T862" s="90">
        <v>943.65</v>
      </c>
      <c r="U862" s="90" t="s">
        <v>64</v>
      </c>
      <c r="V862" s="98">
        <f>T862-T861</f>
        <v>163.77999999999997</v>
      </c>
      <c r="W862" s="325"/>
      <c r="X862" s="250"/>
      <c r="Y862" s="234"/>
      <c r="Z862" s="234"/>
      <c r="AA862" s="234"/>
      <c r="AB862" s="250"/>
      <c r="AC862" s="233"/>
      <c r="AD862" s="40"/>
    </row>
    <row r="863" spans="1:30" ht="64.5" customHeight="1" x14ac:dyDescent="0.25">
      <c r="A863" s="234"/>
      <c r="B863" s="234"/>
      <c r="C863" s="234"/>
      <c r="D863" s="234"/>
      <c r="E863" s="234"/>
      <c r="F863" s="234"/>
      <c r="G863" s="234"/>
      <c r="H863" s="287"/>
      <c r="I863" s="234"/>
      <c r="J863" s="234"/>
      <c r="K863" s="250"/>
      <c r="L863" s="234"/>
      <c r="M863" s="234"/>
      <c r="N863" s="234"/>
      <c r="O863" s="234"/>
      <c r="P863" s="234"/>
      <c r="Q863" s="17" t="s">
        <v>476</v>
      </c>
      <c r="R863" s="18" t="s">
        <v>953</v>
      </c>
      <c r="S863" s="418"/>
      <c r="T863" s="90">
        <v>510.47</v>
      </c>
      <c r="U863" s="90" t="s">
        <v>64</v>
      </c>
      <c r="V863" s="98">
        <v>0</v>
      </c>
      <c r="W863" s="325"/>
      <c r="X863" s="250"/>
      <c r="Y863" s="234"/>
      <c r="Z863" s="234"/>
      <c r="AA863" s="234"/>
      <c r="AB863" s="250"/>
      <c r="AC863" s="233"/>
      <c r="AD863" s="40"/>
    </row>
    <row r="864" spans="1:30" ht="64.5" customHeight="1" x14ac:dyDescent="0.25">
      <c r="A864" s="234"/>
      <c r="B864" s="234"/>
      <c r="C864" s="234"/>
      <c r="D864" s="234"/>
      <c r="E864" s="234"/>
      <c r="F864" s="234"/>
      <c r="G864" s="234"/>
      <c r="H864" s="287"/>
      <c r="I864" s="234"/>
      <c r="J864" s="234"/>
      <c r="K864" s="250"/>
      <c r="L864" s="234"/>
      <c r="M864" s="234"/>
      <c r="N864" s="234"/>
      <c r="O864" s="234"/>
      <c r="P864" s="234"/>
      <c r="Q864" s="17" t="s">
        <v>480</v>
      </c>
      <c r="R864" s="18" t="s">
        <v>954</v>
      </c>
      <c r="S864" s="418"/>
      <c r="T864" s="90">
        <v>617.66</v>
      </c>
      <c r="U864" s="90" t="s">
        <v>64</v>
      </c>
      <c r="V864" s="98">
        <f>T864-T863</f>
        <v>107.18999999999994</v>
      </c>
      <c r="W864" s="325"/>
      <c r="X864" s="250"/>
      <c r="Y864" s="234"/>
      <c r="Z864" s="234"/>
      <c r="AA864" s="234"/>
      <c r="AB864" s="250"/>
      <c r="AC864" s="233"/>
      <c r="AD864" s="40"/>
    </row>
    <row r="865" spans="1:30" ht="64.5" customHeight="1" x14ac:dyDescent="0.25">
      <c r="A865" s="234"/>
      <c r="B865" s="234"/>
      <c r="C865" s="234"/>
      <c r="D865" s="234"/>
      <c r="E865" s="234"/>
      <c r="F865" s="234"/>
      <c r="G865" s="234"/>
      <c r="H865" s="287"/>
      <c r="I865" s="234"/>
      <c r="J865" s="234"/>
      <c r="K865" s="250"/>
      <c r="L865" s="234"/>
      <c r="M865" s="234"/>
      <c r="N865" s="234"/>
      <c r="O865" s="234"/>
      <c r="P865" s="234"/>
      <c r="Q865" s="17" t="s">
        <v>482</v>
      </c>
      <c r="R865" s="18" t="s">
        <v>955</v>
      </c>
      <c r="S865" s="418"/>
      <c r="T865" s="90">
        <v>408.41</v>
      </c>
      <c r="U865" s="90" t="s">
        <v>64</v>
      </c>
      <c r="V865" s="98">
        <v>0</v>
      </c>
      <c r="W865" s="325"/>
      <c r="X865" s="250"/>
      <c r="Y865" s="234"/>
      <c r="Z865" s="234"/>
      <c r="AA865" s="234"/>
      <c r="AB865" s="250"/>
      <c r="AC865" s="233"/>
      <c r="AD865" s="40"/>
    </row>
    <row r="866" spans="1:30" ht="64.5" customHeight="1" x14ac:dyDescent="0.25">
      <c r="A866" s="234"/>
      <c r="B866" s="234"/>
      <c r="C866" s="234"/>
      <c r="D866" s="234"/>
      <c r="E866" s="234"/>
      <c r="F866" s="234"/>
      <c r="G866" s="234"/>
      <c r="H866" s="287"/>
      <c r="I866" s="234"/>
      <c r="J866" s="234"/>
      <c r="K866" s="250"/>
      <c r="L866" s="234"/>
      <c r="M866" s="234"/>
      <c r="N866" s="234"/>
      <c r="O866" s="234"/>
      <c r="P866" s="234"/>
      <c r="Q866" s="17" t="s">
        <v>484</v>
      </c>
      <c r="R866" s="18" t="s">
        <v>956</v>
      </c>
      <c r="S866" s="418"/>
      <c r="T866" s="90">
        <v>494.17</v>
      </c>
      <c r="U866" s="90" t="s">
        <v>64</v>
      </c>
      <c r="V866" s="98">
        <f>T866-T865</f>
        <v>85.759999999999991</v>
      </c>
      <c r="W866" s="325"/>
      <c r="X866" s="250"/>
      <c r="Y866" s="234"/>
      <c r="Z866" s="234"/>
      <c r="AA866" s="234"/>
      <c r="AB866" s="250"/>
      <c r="AC866" s="233"/>
      <c r="AD866" s="40"/>
    </row>
    <row r="867" spans="1:30" ht="64.5" customHeight="1" x14ac:dyDescent="0.25">
      <c r="A867" s="234"/>
      <c r="B867" s="234"/>
      <c r="C867" s="234"/>
      <c r="D867" s="234"/>
      <c r="E867" s="234"/>
      <c r="F867" s="234"/>
      <c r="G867" s="234"/>
      <c r="H867" s="287"/>
      <c r="I867" s="234"/>
      <c r="J867" s="234"/>
      <c r="K867" s="250"/>
      <c r="L867" s="234"/>
      <c r="M867" s="234"/>
      <c r="N867" s="234"/>
      <c r="O867" s="234"/>
      <c r="P867" s="234"/>
      <c r="Q867" s="17" t="s">
        <v>486</v>
      </c>
      <c r="R867" s="18" t="s">
        <v>957</v>
      </c>
      <c r="S867" s="418"/>
      <c r="T867" s="90">
        <v>1055.6500000000001</v>
      </c>
      <c r="U867" s="90" t="s">
        <v>64</v>
      </c>
      <c r="V867" s="98">
        <v>0</v>
      </c>
      <c r="W867" s="325"/>
      <c r="X867" s="250"/>
      <c r="Y867" s="234"/>
      <c r="Z867" s="234"/>
      <c r="AA867" s="234"/>
      <c r="AB867" s="250"/>
      <c r="AC867" s="233"/>
      <c r="AD867" s="40"/>
    </row>
    <row r="868" spans="1:30" ht="64.5" customHeight="1" x14ac:dyDescent="0.25">
      <c r="A868" s="234"/>
      <c r="B868" s="234"/>
      <c r="C868" s="234"/>
      <c r="D868" s="234"/>
      <c r="E868" s="234"/>
      <c r="F868" s="234"/>
      <c r="G868" s="234"/>
      <c r="H868" s="287"/>
      <c r="I868" s="234"/>
      <c r="J868" s="234"/>
      <c r="K868" s="250"/>
      <c r="L868" s="234"/>
      <c r="M868" s="234"/>
      <c r="N868" s="234"/>
      <c r="O868" s="234"/>
      <c r="P868" s="234"/>
      <c r="Q868" s="17" t="s">
        <v>488</v>
      </c>
      <c r="R868" s="18" t="s">
        <v>958</v>
      </c>
      <c r="S868" s="418"/>
      <c r="T868" s="90">
        <v>1277.3499999999999</v>
      </c>
      <c r="U868" s="90" t="s">
        <v>64</v>
      </c>
      <c r="V868" s="98">
        <f>T868-T867</f>
        <v>221.69999999999982</v>
      </c>
      <c r="W868" s="325"/>
      <c r="X868" s="250"/>
      <c r="Y868" s="234"/>
      <c r="Z868" s="234"/>
      <c r="AA868" s="234"/>
      <c r="AB868" s="250"/>
      <c r="AC868" s="233"/>
      <c r="AD868" s="40"/>
    </row>
    <row r="869" spans="1:30" ht="64.5" customHeight="1" x14ac:dyDescent="0.25">
      <c r="A869" s="234"/>
      <c r="B869" s="234"/>
      <c r="C869" s="234"/>
      <c r="D869" s="234"/>
      <c r="E869" s="234"/>
      <c r="F869" s="234"/>
      <c r="G869" s="234"/>
      <c r="H869" s="287"/>
      <c r="I869" s="234"/>
      <c r="J869" s="234"/>
      <c r="K869" s="250"/>
      <c r="L869" s="234"/>
      <c r="M869" s="234"/>
      <c r="N869" s="234"/>
      <c r="O869" s="234"/>
      <c r="P869" s="234"/>
      <c r="Q869" s="17" t="s">
        <v>490</v>
      </c>
      <c r="R869" s="18" t="s">
        <v>959</v>
      </c>
      <c r="S869" s="418"/>
      <c r="T869" s="90">
        <v>632.95000000000005</v>
      </c>
      <c r="U869" s="90" t="s">
        <v>64</v>
      </c>
      <c r="V869" s="98">
        <v>0</v>
      </c>
      <c r="W869" s="325"/>
      <c r="X869" s="250"/>
      <c r="Y869" s="234"/>
      <c r="Z869" s="234"/>
      <c r="AA869" s="234"/>
      <c r="AB869" s="250"/>
      <c r="AC869" s="233"/>
      <c r="AD869" s="40"/>
    </row>
    <row r="870" spans="1:30" ht="64.5" customHeight="1" x14ac:dyDescent="0.25">
      <c r="A870" s="234"/>
      <c r="B870" s="234"/>
      <c r="C870" s="234"/>
      <c r="D870" s="234"/>
      <c r="E870" s="234"/>
      <c r="F870" s="234"/>
      <c r="G870" s="234"/>
      <c r="H870" s="287"/>
      <c r="I870" s="234"/>
      <c r="J870" s="234"/>
      <c r="K870" s="250"/>
      <c r="L870" s="234"/>
      <c r="M870" s="234"/>
      <c r="N870" s="234"/>
      <c r="O870" s="234"/>
      <c r="P870" s="234"/>
      <c r="Q870" s="17" t="s">
        <v>492</v>
      </c>
      <c r="R870" s="18" t="s">
        <v>960</v>
      </c>
      <c r="S870" s="418"/>
      <c r="T870" s="90">
        <v>765.87</v>
      </c>
      <c r="U870" s="90" t="s">
        <v>64</v>
      </c>
      <c r="V870" s="98">
        <f>T870-T869</f>
        <v>132.91999999999996</v>
      </c>
      <c r="W870" s="325"/>
      <c r="X870" s="250"/>
      <c r="Y870" s="234"/>
      <c r="Z870" s="234"/>
      <c r="AA870" s="234"/>
      <c r="AB870" s="250"/>
      <c r="AC870" s="233"/>
      <c r="AD870" s="40"/>
    </row>
    <row r="871" spans="1:30" ht="64.5" customHeight="1" x14ac:dyDescent="0.25">
      <c r="A871" s="234"/>
      <c r="B871" s="234"/>
      <c r="C871" s="234"/>
      <c r="D871" s="234"/>
      <c r="E871" s="234"/>
      <c r="F871" s="234"/>
      <c r="G871" s="234"/>
      <c r="H871" s="287"/>
      <c r="I871" s="234"/>
      <c r="J871" s="234"/>
      <c r="K871" s="250"/>
      <c r="L871" s="234"/>
      <c r="M871" s="234"/>
      <c r="N871" s="234"/>
      <c r="O871" s="234"/>
      <c r="P871" s="234"/>
      <c r="Q871" s="17" t="s">
        <v>494</v>
      </c>
      <c r="R871" s="18" t="s">
        <v>961</v>
      </c>
      <c r="S871" s="418"/>
      <c r="T871" s="90">
        <v>487.37</v>
      </c>
      <c r="U871" s="90" t="s">
        <v>64</v>
      </c>
      <c r="V871" s="98">
        <v>0</v>
      </c>
      <c r="W871" s="325"/>
      <c r="X871" s="250"/>
      <c r="Y871" s="234"/>
      <c r="Z871" s="234"/>
      <c r="AA871" s="234"/>
      <c r="AB871" s="250"/>
      <c r="AC871" s="233"/>
      <c r="AD871" s="40"/>
    </row>
    <row r="872" spans="1:30" ht="64.5" customHeight="1" x14ac:dyDescent="0.25">
      <c r="A872" s="234"/>
      <c r="B872" s="234"/>
      <c r="C872" s="234"/>
      <c r="D872" s="234"/>
      <c r="E872" s="234"/>
      <c r="F872" s="234"/>
      <c r="G872" s="234"/>
      <c r="H872" s="287"/>
      <c r="I872" s="234"/>
      <c r="J872" s="234"/>
      <c r="K872" s="250"/>
      <c r="L872" s="234"/>
      <c r="M872" s="234"/>
      <c r="N872" s="234"/>
      <c r="O872" s="234"/>
      <c r="P872" s="234"/>
      <c r="Q872" s="17" t="s">
        <v>496</v>
      </c>
      <c r="R872" s="18" t="s">
        <v>962</v>
      </c>
      <c r="S872" s="418"/>
      <c r="T872" s="90">
        <v>589.72</v>
      </c>
      <c r="U872" s="90" t="s">
        <v>64</v>
      </c>
      <c r="V872" s="98">
        <f>T872-T871</f>
        <v>102.35000000000002</v>
      </c>
      <c r="W872" s="325"/>
      <c r="X872" s="250"/>
      <c r="Y872" s="234"/>
      <c r="Z872" s="234"/>
      <c r="AA872" s="234"/>
      <c r="AB872" s="250"/>
      <c r="AC872" s="233"/>
      <c r="AD872" s="40"/>
    </row>
    <row r="873" spans="1:30" ht="64.5" customHeight="1" x14ac:dyDescent="0.25">
      <c r="A873" s="234"/>
      <c r="B873" s="234"/>
      <c r="C873" s="234"/>
      <c r="D873" s="234"/>
      <c r="E873" s="234"/>
      <c r="F873" s="234"/>
      <c r="G873" s="234"/>
      <c r="H873" s="287"/>
      <c r="I873" s="234"/>
      <c r="J873" s="234"/>
      <c r="K873" s="250"/>
      <c r="L873" s="234"/>
      <c r="M873" s="234"/>
      <c r="N873" s="234"/>
      <c r="O873" s="234"/>
      <c r="P873" s="234"/>
      <c r="Q873" s="17" t="s">
        <v>498</v>
      </c>
      <c r="R873" s="18" t="s">
        <v>963</v>
      </c>
      <c r="S873" s="418"/>
      <c r="T873" s="90">
        <v>1025.42</v>
      </c>
      <c r="U873" s="90" t="s">
        <v>64</v>
      </c>
      <c r="V873" s="98">
        <v>0</v>
      </c>
      <c r="W873" s="325"/>
      <c r="X873" s="250"/>
      <c r="Y873" s="234"/>
      <c r="Z873" s="234"/>
      <c r="AA873" s="234"/>
      <c r="AB873" s="250"/>
      <c r="AC873" s="233"/>
      <c r="AD873" s="40"/>
    </row>
    <row r="874" spans="1:30" ht="64.5" customHeight="1" x14ac:dyDescent="0.25">
      <c r="A874" s="234"/>
      <c r="B874" s="234"/>
      <c r="C874" s="234"/>
      <c r="D874" s="234"/>
      <c r="E874" s="234"/>
      <c r="F874" s="234"/>
      <c r="G874" s="234"/>
      <c r="H874" s="287"/>
      <c r="I874" s="234"/>
      <c r="J874" s="234"/>
      <c r="K874" s="250"/>
      <c r="L874" s="234"/>
      <c r="M874" s="234"/>
      <c r="N874" s="234"/>
      <c r="O874" s="234"/>
      <c r="P874" s="234"/>
      <c r="Q874" s="17" t="s">
        <v>500</v>
      </c>
      <c r="R874" s="18" t="s">
        <v>964</v>
      </c>
      <c r="S874" s="418"/>
      <c r="T874" s="90">
        <v>1240.75</v>
      </c>
      <c r="U874" s="90" t="s">
        <v>64</v>
      </c>
      <c r="V874" s="98">
        <f>T874-T873</f>
        <v>215.32999999999993</v>
      </c>
      <c r="W874" s="325"/>
      <c r="X874" s="250"/>
      <c r="Y874" s="234"/>
      <c r="Z874" s="234"/>
      <c r="AA874" s="234"/>
      <c r="AB874" s="250"/>
      <c r="AC874" s="233"/>
      <c r="AD874" s="40"/>
    </row>
    <row r="875" spans="1:30" ht="64.5" customHeight="1" x14ac:dyDescent="0.25">
      <c r="A875" s="234"/>
      <c r="B875" s="234"/>
      <c r="C875" s="234"/>
      <c r="D875" s="234"/>
      <c r="E875" s="234"/>
      <c r="F875" s="234"/>
      <c r="G875" s="234"/>
      <c r="H875" s="287"/>
      <c r="I875" s="234"/>
      <c r="J875" s="234"/>
      <c r="K875" s="250"/>
      <c r="L875" s="234"/>
      <c r="M875" s="234"/>
      <c r="N875" s="234"/>
      <c r="O875" s="234"/>
      <c r="P875" s="234"/>
      <c r="Q875" s="17" t="s">
        <v>502</v>
      </c>
      <c r="R875" s="18" t="s">
        <v>965</v>
      </c>
      <c r="S875" s="418"/>
      <c r="T875" s="90">
        <v>625.33000000000004</v>
      </c>
      <c r="U875" s="90" t="s">
        <v>64</v>
      </c>
      <c r="V875" s="98">
        <v>0</v>
      </c>
      <c r="W875" s="325"/>
      <c r="X875" s="250"/>
      <c r="Y875" s="234"/>
      <c r="Z875" s="234"/>
      <c r="AA875" s="234"/>
      <c r="AB875" s="250"/>
      <c r="AC875" s="233"/>
      <c r="AD875" s="40"/>
    </row>
    <row r="876" spans="1:30" ht="64.5" customHeight="1" x14ac:dyDescent="0.25">
      <c r="A876" s="234"/>
      <c r="B876" s="234"/>
      <c r="C876" s="234"/>
      <c r="D876" s="234"/>
      <c r="E876" s="234"/>
      <c r="F876" s="234"/>
      <c r="G876" s="234"/>
      <c r="H876" s="287"/>
      <c r="I876" s="234"/>
      <c r="J876" s="234"/>
      <c r="K876" s="250"/>
      <c r="L876" s="234"/>
      <c r="M876" s="234"/>
      <c r="N876" s="234"/>
      <c r="O876" s="234"/>
      <c r="P876" s="234"/>
      <c r="Q876" s="17" t="s">
        <v>504</v>
      </c>
      <c r="R876" s="18" t="s">
        <v>966</v>
      </c>
      <c r="S876" s="418"/>
      <c r="T876" s="90">
        <v>756.65</v>
      </c>
      <c r="U876" s="90" t="s">
        <v>64</v>
      </c>
      <c r="V876" s="98">
        <f>T876-T875</f>
        <v>131.31999999999994</v>
      </c>
      <c r="W876" s="325"/>
      <c r="X876" s="250"/>
      <c r="Y876" s="234"/>
      <c r="Z876" s="234"/>
      <c r="AA876" s="234"/>
      <c r="AB876" s="250"/>
      <c r="AC876" s="233"/>
      <c r="AD876" s="40"/>
    </row>
    <row r="877" spans="1:30" ht="64.5" customHeight="1" x14ac:dyDescent="0.25">
      <c r="A877" s="234"/>
      <c r="B877" s="234"/>
      <c r="C877" s="234"/>
      <c r="D877" s="234"/>
      <c r="E877" s="234"/>
      <c r="F877" s="234"/>
      <c r="G877" s="234"/>
      <c r="H877" s="287"/>
      <c r="I877" s="234"/>
      <c r="J877" s="234"/>
      <c r="K877" s="250"/>
      <c r="L877" s="234"/>
      <c r="M877" s="234"/>
      <c r="N877" s="234"/>
      <c r="O877" s="234"/>
      <c r="P877" s="234"/>
      <c r="Q877" s="17" t="s">
        <v>518</v>
      </c>
      <c r="R877" s="18" t="s">
        <v>967</v>
      </c>
      <c r="S877" s="418"/>
      <c r="T877" s="90">
        <v>388.11</v>
      </c>
      <c r="U877" s="90" t="s">
        <v>64</v>
      </c>
      <c r="V877" s="98">
        <v>0</v>
      </c>
      <c r="W877" s="325"/>
      <c r="X877" s="250"/>
      <c r="Y877" s="234"/>
      <c r="Z877" s="234"/>
      <c r="AA877" s="234"/>
      <c r="AB877" s="250"/>
      <c r="AC877" s="233"/>
      <c r="AD877" s="40"/>
    </row>
    <row r="878" spans="1:30" ht="64.5" customHeight="1" x14ac:dyDescent="0.25">
      <c r="A878" s="234"/>
      <c r="B878" s="234"/>
      <c r="C878" s="234"/>
      <c r="D878" s="234"/>
      <c r="E878" s="234"/>
      <c r="F878" s="234"/>
      <c r="G878" s="234"/>
      <c r="H878" s="287"/>
      <c r="I878" s="234"/>
      <c r="J878" s="234"/>
      <c r="K878" s="250"/>
      <c r="L878" s="234"/>
      <c r="M878" s="234"/>
      <c r="N878" s="234"/>
      <c r="O878" s="234"/>
      <c r="P878" s="234"/>
      <c r="Q878" s="17" t="s">
        <v>508</v>
      </c>
      <c r="R878" s="18" t="s">
        <v>968</v>
      </c>
      <c r="S878" s="418"/>
      <c r="T878" s="90">
        <v>469.62</v>
      </c>
      <c r="U878" s="90" t="s">
        <v>64</v>
      </c>
      <c r="V878" s="98">
        <f>T878-T877</f>
        <v>81.509999999999991</v>
      </c>
      <c r="W878" s="325"/>
      <c r="X878" s="250"/>
      <c r="Y878" s="234"/>
      <c r="Z878" s="234"/>
      <c r="AA878" s="234"/>
      <c r="AB878" s="250"/>
      <c r="AC878" s="233"/>
      <c r="AD878" s="40"/>
    </row>
    <row r="879" spans="1:30" ht="64.5" customHeight="1" x14ac:dyDescent="0.25">
      <c r="A879" s="234"/>
      <c r="B879" s="234"/>
      <c r="C879" s="234"/>
      <c r="D879" s="234"/>
      <c r="E879" s="234"/>
      <c r="F879" s="234"/>
      <c r="G879" s="234"/>
      <c r="H879" s="287"/>
      <c r="I879" s="234"/>
      <c r="J879" s="234"/>
      <c r="K879" s="250"/>
      <c r="L879" s="234"/>
      <c r="M879" s="234"/>
      <c r="N879" s="234"/>
      <c r="O879" s="234"/>
      <c r="P879" s="234"/>
      <c r="Q879" s="17" t="s">
        <v>510</v>
      </c>
      <c r="R879" s="18" t="s">
        <v>969</v>
      </c>
      <c r="S879" s="418"/>
      <c r="T879" s="90">
        <v>1390.16</v>
      </c>
      <c r="U879" s="90" t="s">
        <v>64</v>
      </c>
      <c r="V879" s="98">
        <v>0</v>
      </c>
      <c r="W879" s="325"/>
      <c r="X879" s="250"/>
      <c r="Y879" s="234"/>
      <c r="Z879" s="234"/>
      <c r="AA879" s="234"/>
      <c r="AB879" s="250"/>
      <c r="AC879" s="233"/>
      <c r="AD879" s="40"/>
    </row>
    <row r="880" spans="1:30" ht="64.5" customHeight="1" x14ac:dyDescent="0.25">
      <c r="A880" s="234"/>
      <c r="B880" s="234"/>
      <c r="C880" s="234"/>
      <c r="D880" s="234"/>
      <c r="E880" s="234"/>
      <c r="F880" s="234"/>
      <c r="G880" s="234"/>
      <c r="H880" s="287"/>
      <c r="I880" s="234"/>
      <c r="J880" s="234"/>
      <c r="K880" s="250"/>
      <c r="L880" s="234"/>
      <c r="M880" s="234"/>
      <c r="N880" s="234"/>
      <c r="O880" s="234"/>
      <c r="P880" s="234"/>
      <c r="Q880" s="17" t="s">
        <v>512</v>
      </c>
      <c r="R880" s="18" t="s">
        <v>970</v>
      </c>
      <c r="S880" s="418"/>
      <c r="T880" s="90">
        <v>1682.1</v>
      </c>
      <c r="U880" s="90" t="s">
        <v>64</v>
      </c>
      <c r="V880" s="98">
        <f>T880-T879</f>
        <v>291.93999999999983</v>
      </c>
      <c r="W880" s="325"/>
      <c r="X880" s="250"/>
      <c r="Y880" s="234"/>
      <c r="Z880" s="234"/>
      <c r="AA880" s="234"/>
      <c r="AB880" s="250"/>
      <c r="AC880" s="233"/>
      <c r="AD880" s="40"/>
    </row>
    <row r="881" spans="1:30" ht="64.5" customHeight="1" x14ac:dyDescent="0.25">
      <c r="A881" s="234"/>
      <c r="B881" s="234"/>
      <c r="C881" s="234"/>
      <c r="D881" s="234"/>
      <c r="E881" s="234"/>
      <c r="F881" s="234"/>
      <c r="G881" s="234"/>
      <c r="H881" s="287"/>
      <c r="I881" s="234"/>
      <c r="J881" s="234"/>
      <c r="K881" s="250"/>
      <c r="L881" s="234"/>
      <c r="M881" s="234"/>
      <c r="N881" s="234"/>
      <c r="O881" s="234"/>
      <c r="P881" s="234"/>
      <c r="Q881" s="17" t="s">
        <v>514</v>
      </c>
      <c r="R881" s="18" t="s">
        <v>971</v>
      </c>
      <c r="S881" s="418"/>
      <c r="T881" s="90">
        <v>924.19</v>
      </c>
      <c r="U881" s="90" t="s">
        <v>64</v>
      </c>
      <c r="V881" s="98">
        <v>0</v>
      </c>
      <c r="W881" s="325"/>
      <c r="X881" s="250"/>
      <c r="Y881" s="234"/>
      <c r="Z881" s="234"/>
      <c r="AA881" s="234"/>
      <c r="AB881" s="250"/>
      <c r="AC881" s="233"/>
      <c r="AD881" s="40"/>
    </row>
    <row r="882" spans="1:30" ht="64.5" customHeight="1" x14ac:dyDescent="0.25">
      <c r="A882" s="234"/>
      <c r="B882" s="234"/>
      <c r="C882" s="234"/>
      <c r="D882" s="234"/>
      <c r="E882" s="234"/>
      <c r="F882" s="234"/>
      <c r="G882" s="234"/>
      <c r="H882" s="288"/>
      <c r="I882" s="234"/>
      <c r="J882" s="234"/>
      <c r="K882" s="250"/>
      <c r="L882" s="234"/>
      <c r="M882" s="234"/>
      <c r="N882" s="234"/>
      <c r="O882" s="234"/>
      <c r="P882" s="234"/>
      <c r="Q882" s="17" t="s">
        <v>516</v>
      </c>
      <c r="R882" s="18" t="s">
        <v>972</v>
      </c>
      <c r="S882" s="419"/>
      <c r="T882" s="90">
        <v>1118.26</v>
      </c>
      <c r="U882" s="90" t="s">
        <v>64</v>
      </c>
      <c r="V882" s="98">
        <f>T882-T881</f>
        <v>194.06999999999994</v>
      </c>
      <c r="W882" s="325"/>
      <c r="X882" s="250"/>
      <c r="Y882" s="234"/>
      <c r="Z882" s="234"/>
      <c r="AA882" s="234"/>
      <c r="AB882" s="250"/>
      <c r="AC882" s="233"/>
      <c r="AD882" s="40"/>
    </row>
    <row r="883" spans="1:30" ht="64.5" customHeight="1" x14ac:dyDescent="0.25">
      <c r="A883" s="234" t="s">
        <v>400</v>
      </c>
      <c r="B883" s="234" t="s">
        <v>669</v>
      </c>
      <c r="C883" s="234" t="s">
        <v>402</v>
      </c>
      <c r="D883" s="234" t="s">
        <v>939</v>
      </c>
      <c r="E883" s="234" t="s">
        <v>422</v>
      </c>
      <c r="F883" s="234">
        <v>0.6</v>
      </c>
      <c r="G883" s="234"/>
      <c r="H883" s="286" t="s">
        <v>80</v>
      </c>
      <c r="I883" s="234" t="s">
        <v>940</v>
      </c>
      <c r="J883" s="234"/>
      <c r="K883" s="250"/>
      <c r="L883" s="234" t="s">
        <v>941</v>
      </c>
      <c r="M883" s="234" t="s">
        <v>171</v>
      </c>
      <c r="N883" s="234" t="s">
        <v>34</v>
      </c>
      <c r="O883" s="234" t="s">
        <v>60</v>
      </c>
      <c r="P883" s="234" t="s">
        <v>585</v>
      </c>
      <c r="Q883" s="17" t="s">
        <v>452</v>
      </c>
      <c r="R883" s="18" t="s">
        <v>942</v>
      </c>
      <c r="S883" s="315" t="s">
        <v>80</v>
      </c>
      <c r="T883" s="90">
        <v>226.77</v>
      </c>
      <c r="U883" s="90" t="s">
        <v>64</v>
      </c>
      <c r="V883" s="98">
        <v>0</v>
      </c>
      <c r="W883" s="325">
        <v>45689</v>
      </c>
      <c r="X883" s="250"/>
      <c r="Y883" s="234" t="s">
        <v>943</v>
      </c>
      <c r="Z883" s="234" t="s">
        <v>455</v>
      </c>
      <c r="AA883" s="234" t="s">
        <v>944</v>
      </c>
      <c r="AB883" s="250"/>
      <c r="AC883" s="233" t="s">
        <v>974</v>
      </c>
      <c r="AD883" s="40"/>
    </row>
    <row r="884" spans="1:30" ht="64.5" customHeight="1" x14ac:dyDescent="0.25">
      <c r="A884" s="234"/>
      <c r="B884" s="234"/>
      <c r="C884" s="234"/>
      <c r="D884" s="234"/>
      <c r="E884" s="234"/>
      <c r="F884" s="234"/>
      <c r="G884" s="234"/>
      <c r="H884" s="287"/>
      <c r="I884" s="234"/>
      <c r="J884" s="234"/>
      <c r="K884" s="250"/>
      <c r="L884" s="234"/>
      <c r="M884" s="234"/>
      <c r="N884" s="234"/>
      <c r="O884" s="234"/>
      <c r="P884" s="234"/>
      <c r="Q884" s="17" t="s">
        <v>458</v>
      </c>
      <c r="R884" s="18" t="s">
        <v>946</v>
      </c>
      <c r="S884" s="418"/>
      <c r="T884" s="90">
        <v>274.39999999999998</v>
      </c>
      <c r="U884" s="90" t="s">
        <v>64</v>
      </c>
      <c r="V884" s="98">
        <f>T884-T883</f>
        <v>47.629999999999967</v>
      </c>
      <c r="W884" s="325"/>
      <c r="X884" s="250"/>
      <c r="Y884" s="234"/>
      <c r="Z884" s="234"/>
      <c r="AA884" s="234"/>
      <c r="AB884" s="250"/>
      <c r="AC884" s="233"/>
      <c r="AD884" s="40"/>
    </row>
    <row r="885" spans="1:30" ht="64.5" customHeight="1" x14ac:dyDescent="0.25">
      <c r="A885" s="234"/>
      <c r="B885" s="234"/>
      <c r="C885" s="234"/>
      <c r="D885" s="234"/>
      <c r="E885" s="234"/>
      <c r="F885" s="234"/>
      <c r="G885" s="234"/>
      <c r="H885" s="287"/>
      <c r="I885" s="234"/>
      <c r="J885" s="234"/>
      <c r="K885" s="250"/>
      <c r="L885" s="234"/>
      <c r="M885" s="234"/>
      <c r="N885" s="234"/>
      <c r="O885" s="234"/>
      <c r="P885" s="234"/>
      <c r="Q885" s="17" t="s">
        <v>460</v>
      </c>
      <c r="R885" s="18" t="s">
        <v>947</v>
      </c>
      <c r="S885" s="418"/>
      <c r="T885" s="90">
        <v>138.38</v>
      </c>
      <c r="U885" s="90" t="s">
        <v>64</v>
      </c>
      <c r="V885" s="98">
        <v>0</v>
      </c>
      <c r="W885" s="325"/>
      <c r="X885" s="250"/>
      <c r="Y885" s="234"/>
      <c r="Z885" s="234"/>
      <c r="AA885" s="234"/>
      <c r="AB885" s="250"/>
      <c r="AC885" s="233"/>
      <c r="AD885" s="40"/>
    </row>
    <row r="886" spans="1:30" ht="64.5" customHeight="1" x14ac:dyDescent="0.25">
      <c r="A886" s="234"/>
      <c r="B886" s="234"/>
      <c r="C886" s="234"/>
      <c r="D886" s="234"/>
      <c r="E886" s="234"/>
      <c r="F886" s="234"/>
      <c r="G886" s="234"/>
      <c r="H886" s="287"/>
      <c r="I886" s="234"/>
      <c r="J886" s="234"/>
      <c r="K886" s="250"/>
      <c r="L886" s="234"/>
      <c r="M886" s="234"/>
      <c r="N886" s="234"/>
      <c r="O886" s="234"/>
      <c r="P886" s="234"/>
      <c r="Q886" s="17" t="s">
        <v>462</v>
      </c>
      <c r="R886" s="18" t="s">
        <v>948</v>
      </c>
      <c r="S886" s="418"/>
      <c r="T886" s="90">
        <v>167.43</v>
      </c>
      <c r="U886" s="90" t="s">
        <v>64</v>
      </c>
      <c r="V886" s="98">
        <f>T886-T885</f>
        <v>29.050000000000011</v>
      </c>
      <c r="W886" s="325"/>
      <c r="X886" s="250"/>
      <c r="Y886" s="234"/>
      <c r="Z886" s="234"/>
      <c r="AA886" s="234"/>
      <c r="AB886" s="250"/>
      <c r="AC886" s="233"/>
      <c r="AD886" s="40"/>
    </row>
    <row r="887" spans="1:30" ht="64.5" customHeight="1" x14ac:dyDescent="0.25">
      <c r="A887" s="234"/>
      <c r="B887" s="234"/>
      <c r="C887" s="234"/>
      <c r="D887" s="234"/>
      <c r="E887" s="234"/>
      <c r="F887" s="234"/>
      <c r="G887" s="234"/>
      <c r="H887" s="287"/>
      <c r="I887" s="234"/>
      <c r="J887" s="234"/>
      <c r="K887" s="250"/>
      <c r="L887" s="234"/>
      <c r="M887" s="234"/>
      <c r="N887" s="234"/>
      <c r="O887" s="234"/>
      <c r="P887" s="234"/>
      <c r="Q887" s="17" t="s">
        <v>464</v>
      </c>
      <c r="R887" s="18" t="s">
        <v>949</v>
      </c>
      <c r="S887" s="418"/>
      <c r="T887" s="90">
        <v>89.94</v>
      </c>
      <c r="U887" s="90" t="s">
        <v>64</v>
      </c>
      <c r="V887" s="98">
        <v>0</v>
      </c>
      <c r="W887" s="325"/>
      <c r="X887" s="250"/>
      <c r="Y887" s="234"/>
      <c r="Z887" s="234"/>
      <c r="AA887" s="234"/>
      <c r="AB887" s="250"/>
      <c r="AC887" s="233"/>
      <c r="AD887" s="40"/>
    </row>
    <row r="888" spans="1:30" ht="64.5" customHeight="1" x14ac:dyDescent="0.25">
      <c r="A888" s="234"/>
      <c r="B888" s="234"/>
      <c r="C888" s="234"/>
      <c r="D888" s="234"/>
      <c r="E888" s="234"/>
      <c r="F888" s="234"/>
      <c r="G888" s="234"/>
      <c r="H888" s="287"/>
      <c r="I888" s="234"/>
      <c r="J888" s="234"/>
      <c r="K888" s="250"/>
      <c r="L888" s="234"/>
      <c r="M888" s="234"/>
      <c r="N888" s="234"/>
      <c r="O888" s="234"/>
      <c r="P888" s="234"/>
      <c r="Q888" s="17" t="s">
        <v>466</v>
      </c>
      <c r="R888" s="18" t="s">
        <v>950</v>
      </c>
      <c r="S888" s="418"/>
      <c r="T888" s="90">
        <v>108.83</v>
      </c>
      <c r="U888" s="90" t="s">
        <v>64</v>
      </c>
      <c r="V888" s="98">
        <f>T888-T887</f>
        <v>18.89</v>
      </c>
      <c r="W888" s="325"/>
      <c r="X888" s="250"/>
      <c r="Y888" s="234"/>
      <c r="Z888" s="234"/>
      <c r="AA888" s="234"/>
      <c r="AB888" s="250"/>
      <c r="AC888" s="233"/>
      <c r="AD888" s="40"/>
    </row>
    <row r="889" spans="1:30" ht="64.5" customHeight="1" x14ac:dyDescent="0.25">
      <c r="A889" s="234"/>
      <c r="B889" s="234"/>
      <c r="C889" s="234"/>
      <c r="D889" s="234"/>
      <c r="E889" s="234"/>
      <c r="F889" s="234"/>
      <c r="G889" s="234"/>
      <c r="H889" s="287"/>
      <c r="I889" s="234"/>
      <c r="J889" s="234"/>
      <c r="K889" s="250"/>
      <c r="L889" s="234"/>
      <c r="M889" s="234"/>
      <c r="N889" s="234"/>
      <c r="O889" s="234"/>
      <c r="P889" s="234"/>
      <c r="Q889" s="17" t="s">
        <v>472</v>
      </c>
      <c r="R889" s="18" t="s">
        <v>951</v>
      </c>
      <c r="S889" s="418"/>
      <c r="T889" s="90">
        <v>752.18</v>
      </c>
      <c r="U889" s="90" t="s">
        <v>64</v>
      </c>
      <c r="V889" s="98">
        <v>0</v>
      </c>
      <c r="W889" s="325"/>
      <c r="X889" s="250"/>
      <c r="Y889" s="234"/>
      <c r="Z889" s="234"/>
      <c r="AA889" s="234"/>
      <c r="AB889" s="250"/>
      <c r="AC889" s="233"/>
      <c r="AD889" s="40"/>
    </row>
    <row r="890" spans="1:30" ht="64.5" customHeight="1" x14ac:dyDescent="0.25">
      <c r="A890" s="234"/>
      <c r="B890" s="234"/>
      <c r="C890" s="234"/>
      <c r="D890" s="234"/>
      <c r="E890" s="234"/>
      <c r="F890" s="234"/>
      <c r="G890" s="234"/>
      <c r="H890" s="287"/>
      <c r="I890" s="234"/>
      <c r="J890" s="234"/>
      <c r="K890" s="250"/>
      <c r="L890" s="234"/>
      <c r="M890" s="234"/>
      <c r="N890" s="234"/>
      <c r="O890" s="234"/>
      <c r="P890" s="234"/>
      <c r="Q890" s="17" t="s">
        <v>474</v>
      </c>
      <c r="R890" s="18" t="s">
        <v>952</v>
      </c>
      <c r="S890" s="418"/>
      <c r="T890" s="90">
        <v>910.14</v>
      </c>
      <c r="U890" s="90" t="s">
        <v>64</v>
      </c>
      <c r="V890" s="98">
        <f>T890-T889</f>
        <v>157.96000000000004</v>
      </c>
      <c r="W890" s="325"/>
      <c r="X890" s="250"/>
      <c r="Y890" s="234"/>
      <c r="Z890" s="234"/>
      <c r="AA890" s="234"/>
      <c r="AB890" s="250"/>
      <c r="AC890" s="233"/>
      <c r="AD890" s="40"/>
    </row>
    <row r="891" spans="1:30" ht="64.5" customHeight="1" x14ac:dyDescent="0.25">
      <c r="A891" s="234"/>
      <c r="B891" s="234"/>
      <c r="C891" s="234"/>
      <c r="D891" s="234"/>
      <c r="E891" s="234"/>
      <c r="F891" s="234"/>
      <c r="G891" s="234"/>
      <c r="H891" s="287"/>
      <c r="I891" s="234"/>
      <c r="J891" s="234"/>
      <c r="K891" s="250"/>
      <c r="L891" s="234"/>
      <c r="M891" s="234"/>
      <c r="N891" s="234"/>
      <c r="O891" s="234"/>
      <c r="P891" s="234"/>
      <c r="Q891" s="17" t="s">
        <v>476</v>
      </c>
      <c r="R891" s="18" t="s">
        <v>953</v>
      </c>
      <c r="S891" s="418"/>
      <c r="T891" s="90">
        <v>492.34</v>
      </c>
      <c r="U891" s="90" t="s">
        <v>64</v>
      </c>
      <c r="V891" s="98">
        <v>0</v>
      </c>
      <c r="W891" s="325"/>
      <c r="X891" s="250"/>
      <c r="Y891" s="234"/>
      <c r="Z891" s="234"/>
      <c r="AA891" s="234"/>
      <c r="AB891" s="250"/>
      <c r="AC891" s="233"/>
      <c r="AD891" s="40"/>
    </row>
    <row r="892" spans="1:30" ht="64.5" customHeight="1" x14ac:dyDescent="0.25">
      <c r="A892" s="234"/>
      <c r="B892" s="234"/>
      <c r="C892" s="234"/>
      <c r="D892" s="234"/>
      <c r="E892" s="234"/>
      <c r="F892" s="234"/>
      <c r="G892" s="234"/>
      <c r="H892" s="287"/>
      <c r="I892" s="234"/>
      <c r="J892" s="234"/>
      <c r="K892" s="250"/>
      <c r="L892" s="234"/>
      <c r="M892" s="234"/>
      <c r="N892" s="234"/>
      <c r="O892" s="234"/>
      <c r="P892" s="234"/>
      <c r="Q892" s="17" t="s">
        <v>480</v>
      </c>
      <c r="R892" s="18" t="s">
        <v>954</v>
      </c>
      <c r="S892" s="418"/>
      <c r="T892" s="90">
        <v>595.73</v>
      </c>
      <c r="U892" s="90" t="s">
        <v>64</v>
      </c>
      <c r="V892" s="98">
        <f>T892-T891</f>
        <v>103.39000000000004</v>
      </c>
      <c r="W892" s="325"/>
      <c r="X892" s="250"/>
      <c r="Y892" s="234"/>
      <c r="Z892" s="234"/>
      <c r="AA892" s="234"/>
      <c r="AB892" s="250"/>
      <c r="AC892" s="233"/>
      <c r="AD892" s="40"/>
    </row>
    <row r="893" spans="1:30" ht="64.5" customHeight="1" x14ac:dyDescent="0.25">
      <c r="A893" s="234"/>
      <c r="B893" s="234"/>
      <c r="C893" s="234"/>
      <c r="D893" s="234"/>
      <c r="E893" s="234"/>
      <c r="F893" s="234"/>
      <c r="G893" s="234"/>
      <c r="H893" s="287"/>
      <c r="I893" s="234"/>
      <c r="J893" s="234"/>
      <c r="K893" s="250"/>
      <c r="L893" s="234"/>
      <c r="M893" s="234"/>
      <c r="N893" s="234"/>
      <c r="O893" s="234"/>
      <c r="P893" s="234"/>
      <c r="Q893" s="17" t="s">
        <v>482</v>
      </c>
      <c r="R893" s="18" t="s">
        <v>955</v>
      </c>
      <c r="S893" s="418"/>
      <c r="T893" s="90">
        <v>393.9</v>
      </c>
      <c r="U893" s="90" t="s">
        <v>64</v>
      </c>
      <c r="V893" s="98">
        <v>0</v>
      </c>
      <c r="W893" s="325"/>
      <c r="X893" s="250"/>
      <c r="Y893" s="234"/>
      <c r="Z893" s="234"/>
      <c r="AA893" s="234"/>
      <c r="AB893" s="250"/>
      <c r="AC893" s="233"/>
      <c r="AD893" s="40"/>
    </row>
    <row r="894" spans="1:30" ht="64.5" customHeight="1" x14ac:dyDescent="0.25">
      <c r="A894" s="234"/>
      <c r="B894" s="234"/>
      <c r="C894" s="234"/>
      <c r="D894" s="234"/>
      <c r="E894" s="234"/>
      <c r="F894" s="234"/>
      <c r="G894" s="234"/>
      <c r="H894" s="287"/>
      <c r="I894" s="234"/>
      <c r="J894" s="234"/>
      <c r="K894" s="250"/>
      <c r="L894" s="234"/>
      <c r="M894" s="234"/>
      <c r="N894" s="234"/>
      <c r="O894" s="234"/>
      <c r="P894" s="234"/>
      <c r="Q894" s="17" t="s">
        <v>484</v>
      </c>
      <c r="R894" s="18" t="s">
        <v>956</v>
      </c>
      <c r="S894" s="418"/>
      <c r="T894" s="90">
        <v>476.62</v>
      </c>
      <c r="U894" s="90" t="s">
        <v>64</v>
      </c>
      <c r="V894" s="98">
        <f>T894-T893</f>
        <v>82.720000000000027</v>
      </c>
      <c r="W894" s="325"/>
      <c r="X894" s="250"/>
      <c r="Y894" s="234"/>
      <c r="Z894" s="234"/>
      <c r="AA894" s="234"/>
      <c r="AB894" s="250"/>
      <c r="AC894" s="233"/>
      <c r="AD894" s="40"/>
    </row>
    <row r="895" spans="1:30" ht="64.5" customHeight="1" x14ac:dyDescent="0.25">
      <c r="A895" s="234"/>
      <c r="B895" s="234"/>
      <c r="C895" s="234"/>
      <c r="D895" s="234"/>
      <c r="E895" s="234"/>
      <c r="F895" s="234"/>
      <c r="G895" s="234"/>
      <c r="H895" s="287"/>
      <c r="I895" s="234"/>
      <c r="J895" s="234"/>
      <c r="K895" s="250"/>
      <c r="L895" s="234"/>
      <c r="M895" s="234"/>
      <c r="N895" s="234"/>
      <c r="O895" s="234"/>
      <c r="P895" s="234"/>
      <c r="Q895" s="17" t="s">
        <v>486</v>
      </c>
      <c r="R895" s="18" t="s">
        <v>957</v>
      </c>
      <c r="S895" s="418"/>
      <c r="T895" s="90">
        <v>1018.16</v>
      </c>
      <c r="U895" s="90" t="s">
        <v>64</v>
      </c>
      <c r="V895" s="98">
        <v>0</v>
      </c>
      <c r="W895" s="325"/>
      <c r="X895" s="250"/>
      <c r="Y895" s="234"/>
      <c r="Z895" s="234"/>
      <c r="AA895" s="234"/>
      <c r="AB895" s="250"/>
      <c r="AC895" s="233"/>
      <c r="AD895" s="40"/>
    </row>
    <row r="896" spans="1:30" ht="64.5" customHeight="1" x14ac:dyDescent="0.25">
      <c r="A896" s="234"/>
      <c r="B896" s="234"/>
      <c r="C896" s="234"/>
      <c r="D896" s="234"/>
      <c r="E896" s="234"/>
      <c r="F896" s="234"/>
      <c r="G896" s="234"/>
      <c r="H896" s="287"/>
      <c r="I896" s="234"/>
      <c r="J896" s="234"/>
      <c r="K896" s="250"/>
      <c r="L896" s="234"/>
      <c r="M896" s="234"/>
      <c r="N896" s="234"/>
      <c r="O896" s="234"/>
      <c r="P896" s="234"/>
      <c r="Q896" s="17" t="s">
        <v>488</v>
      </c>
      <c r="R896" s="18" t="s">
        <v>958</v>
      </c>
      <c r="S896" s="418"/>
      <c r="T896" s="90">
        <v>1231.98</v>
      </c>
      <c r="U896" s="90" t="s">
        <v>64</v>
      </c>
      <c r="V896" s="98">
        <f>T896-T895</f>
        <v>213.82000000000005</v>
      </c>
      <c r="W896" s="325"/>
      <c r="X896" s="250"/>
      <c r="Y896" s="234"/>
      <c r="Z896" s="234"/>
      <c r="AA896" s="234"/>
      <c r="AB896" s="250"/>
      <c r="AC896" s="233"/>
      <c r="AD896" s="40"/>
    </row>
    <row r="897" spans="1:30" ht="64.5" customHeight="1" x14ac:dyDescent="0.25">
      <c r="A897" s="234"/>
      <c r="B897" s="234"/>
      <c r="C897" s="234"/>
      <c r="D897" s="234"/>
      <c r="E897" s="234"/>
      <c r="F897" s="234"/>
      <c r="G897" s="234"/>
      <c r="H897" s="287"/>
      <c r="I897" s="234"/>
      <c r="J897" s="234"/>
      <c r="K897" s="250"/>
      <c r="L897" s="234"/>
      <c r="M897" s="234"/>
      <c r="N897" s="234"/>
      <c r="O897" s="234"/>
      <c r="P897" s="234"/>
      <c r="Q897" s="17" t="s">
        <v>490</v>
      </c>
      <c r="R897" s="18" t="s">
        <v>959</v>
      </c>
      <c r="S897" s="418"/>
      <c r="T897" s="90">
        <v>610.47</v>
      </c>
      <c r="U897" s="90" t="s">
        <v>64</v>
      </c>
      <c r="V897" s="98">
        <v>0</v>
      </c>
      <c r="W897" s="325"/>
      <c r="X897" s="250"/>
      <c r="Y897" s="234"/>
      <c r="Z897" s="234"/>
      <c r="AA897" s="234"/>
      <c r="AB897" s="250"/>
      <c r="AC897" s="233"/>
      <c r="AD897" s="40"/>
    </row>
    <row r="898" spans="1:30" ht="64.5" customHeight="1" x14ac:dyDescent="0.25">
      <c r="A898" s="234"/>
      <c r="B898" s="234"/>
      <c r="C898" s="234"/>
      <c r="D898" s="234"/>
      <c r="E898" s="234"/>
      <c r="F898" s="234"/>
      <c r="G898" s="234"/>
      <c r="H898" s="287"/>
      <c r="I898" s="234"/>
      <c r="J898" s="234"/>
      <c r="K898" s="250"/>
      <c r="L898" s="234"/>
      <c r="M898" s="234"/>
      <c r="N898" s="234"/>
      <c r="O898" s="234"/>
      <c r="P898" s="234"/>
      <c r="Q898" s="17" t="s">
        <v>492</v>
      </c>
      <c r="R898" s="18" t="s">
        <v>960</v>
      </c>
      <c r="S898" s="418"/>
      <c r="T898" s="90">
        <v>738.67</v>
      </c>
      <c r="U898" s="90" t="s">
        <v>64</v>
      </c>
      <c r="V898" s="98">
        <f>T898-T897</f>
        <v>128.19999999999993</v>
      </c>
      <c r="W898" s="325"/>
      <c r="X898" s="250"/>
      <c r="Y898" s="234"/>
      <c r="Z898" s="234"/>
      <c r="AA898" s="234"/>
      <c r="AB898" s="250"/>
      <c r="AC898" s="233"/>
      <c r="AD898" s="40"/>
    </row>
    <row r="899" spans="1:30" ht="64.5" customHeight="1" x14ac:dyDescent="0.25">
      <c r="A899" s="234"/>
      <c r="B899" s="234"/>
      <c r="C899" s="234"/>
      <c r="D899" s="234"/>
      <c r="E899" s="234"/>
      <c r="F899" s="234"/>
      <c r="G899" s="234"/>
      <c r="H899" s="287"/>
      <c r="I899" s="234"/>
      <c r="J899" s="234"/>
      <c r="K899" s="250"/>
      <c r="L899" s="234"/>
      <c r="M899" s="234"/>
      <c r="N899" s="234"/>
      <c r="O899" s="234"/>
      <c r="P899" s="234"/>
      <c r="Q899" s="17" t="s">
        <v>494</v>
      </c>
      <c r="R899" s="18" t="s">
        <v>961</v>
      </c>
      <c r="S899" s="418"/>
      <c r="T899" s="90">
        <v>470.06</v>
      </c>
      <c r="U899" s="90" t="s">
        <v>64</v>
      </c>
      <c r="V899" s="98">
        <v>0</v>
      </c>
      <c r="W899" s="325"/>
      <c r="X899" s="250"/>
      <c r="Y899" s="234"/>
      <c r="Z899" s="234"/>
      <c r="AA899" s="234"/>
      <c r="AB899" s="250"/>
      <c r="AC899" s="233"/>
      <c r="AD899" s="40"/>
    </row>
    <row r="900" spans="1:30" ht="64.5" customHeight="1" x14ac:dyDescent="0.25">
      <c r="A900" s="234"/>
      <c r="B900" s="234"/>
      <c r="C900" s="234"/>
      <c r="D900" s="234"/>
      <c r="E900" s="234"/>
      <c r="F900" s="234"/>
      <c r="G900" s="234"/>
      <c r="H900" s="287"/>
      <c r="I900" s="234"/>
      <c r="J900" s="234"/>
      <c r="K900" s="250"/>
      <c r="L900" s="234"/>
      <c r="M900" s="234"/>
      <c r="N900" s="234"/>
      <c r="O900" s="234"/>
      <c r="P900" s="234"/>
      <c r="Q900" s="17" t="s">
        <v>496</v>
      </c>
      <c r="R900" s="18" t="s">
        <v>962</v>
      </c>
      <c r="S900" s="418"/>
      <c r="T900" s="90">
        <v>568.77</v>
      </c>
      <c r="U900" s="90" t="s">
        <v>64</v>
      </c>
      <c r="V900" s="98">
        <f>T900-T899</f>
        <v>98.70999999999998</v>
      </c>
      <c r="W900" s="325"/>
      <c r="X900" s="250"/>
      <c r="Y900" s="234"/>
      <c r="Z900" s="234"/>
      <c r="AA900" s="234"/>
      <c r="AB900" s="250"/>
      <c r="AC900" s="233"/>
      <c r="AD900" s="40"/>
    </row>
    <row r="901" spans="1:30" ht="64.5" customHeight="1" x14ac:dyDescent="0.25">
      <c r="A901" s="234"/>
      <c r="B901" s="234"/>
      <c r="C901" s="234"/>
      <c r="D901" s="234"/>
      <c r="E901" s="234"/>
      <c r="F901" s="234"/>
      <c r="G901" s="234"/>
      <c r="H901" s="287"/>
      <c r="I901" s="234"/>
      <c r="J901" s="234"/>
      <c r="K901" s="250"/>
      <c r="L901" s="234"/>
      <c r="M901" s="234"/>
      <c r="N901" s="234"/>
      <c r="O901" s="234"/>
      <c r="P901" s="234"/>
      <c r="Q901" s="17" t="s">
        <v>498</v>
      </c>
      <c r="R901" s="18" t="s">
        <v>963</v>
      </c>
      <c r="S901" s="418"/>
      <c r="T901" s="90">
        <v>989</v>
      </c>
      <c r="U901" s="90" t="s">
        <v>64</v>
      </c>
      <c r="V901" s="98">
        <v>0</v>
      </c>
      <c r="W901" s="325"/>
      <c r="X901" s="250"/>
      <c r="Y901" s="234"/>
      <c r="Z901" s="234"/>
      <c r="AA901" s="234"/>
      <c r="AB901" s="250"/>
      <c r="AC901" s="233"/>
      <c r="AD901" s="40"/>
    </row>
    <row r="902" spans="1:30" ht="64.5" customHeight="1" x14ac:dyDescent="0.25">
      <c r="A902" s="234"/>
      <c r="B902" s="234"/>
      <c r="C902" s="234"/>
      <c r="D902" s="234"/>
      <c r="E902" s="234"/>
      <c r="F902" s="234"/>
      <c r="G902" s="234"/>
      <c r="H902" s="287"/>
      <c r="I902" s="234"/>
      <c r="J902" s="234"/>
      <c r="K902" s="250"/>
      <c r="L902" s="234"/>
      <c r="M902" s="234"/>
      <c r="N902" s="234"/>
      <c r="O902" s="234"/>
      <c r="P902" s="234"/>
      <c r="Q902" s="17" t="s">
        <v>500</v>
      </c>
      <c r="R902" s="18" t="s">
        <v>964</v>
      </c>
      <c r="S902" s="418"/>
      <c r="T902" s="90">
        <v>1196.69</v>
      </c>
      <c r="U902" s="90" t="s">
        <v>64</v>
      </c>
      <c r="V902" s="98">
        <f>T902-T901</f>
        <v>207.69000000000005</v>
      </c>
      <c r="W902" s="325"/>
      <c r="X902" s="250"/>
      <c r="Y902" s="234"/>
      <c r="Z902" s="234"/>
      <c r="AA902" s="234"/>
      <c r="AB902" s="250"/>
      <c r="AC902" s="233"/>
      <c r="AD902" s="40"/>
    </row>
    <row r="903" spans="1:30" ht="64.5" customHeight="1" x14ac:dyDescent="0.25">
      <c r="A903" s="234"/>
      <c r="B903" s="234"/>
      <c r="C903" s="234"/>
      <c r="D903" s="234"/>
      <c r="E903" s="234"/>
      <c r="F903" s="234"/>
      <c r="G903" s="234"/>
      <c r="H903" s="287"/>
      <c r="I903" s="234"/>
      <c r="J903" s="234"/>
      <c r="K903" s="250"/>
      <c r="L903" s="234"/>
      <c r="M903" s="234"/>
      <c r="N903" s="234"/>
      <c r="O903" s="234"/>
      <c r="P903" s="234"/>
      <c r="Q903" s="17" t="s">
        <v>502</v>
      </c>
      <c r="R903" s="18" t="s">
        <v>965</v>
      </c>
      <c r="S903" s="418"/>
      <c r="T903" s="90">
        <v>603.12</v>
      </c>
      <c r="U903" s="90" t="s">
        <v>64</v>
      </c>
      <c r="V903" s="98">
        <v>0</v>
      </c>
      <c r="W903" s="325"/>
      <c r="X903" s="250"/>
      <c r="Y903" s="234"/>
      <c r="Z903" s="234"/>
      <c r="AA903" s="234"/>
      <c r="AB903" s="250"/>
      <c r="AC903" s="233"/>
      <c r="AD903" s="40"/>
    </row>
    <row r="904" spans="1:30" ht="64.5" customHeight="1" x14ac:dyDescent="0.25">
      <c r="A904" s="234"/>
      <c r="B904" s="234"/>
      <c r="C904" s="234"/>
      <c r="D904" s="234"/>
      <c r="E904" s="234"/>
      <c r="F904" s="234"/>
      <c r="G904" s="234"/>
      <c r="H904" s="287"/>
      <c r="I904" s="234"/>
      <c r="J904" s="234"/>
      <c r="K904" s="250"/>
      <c r="L904" s="234"/>
      <c r="M904" s="234"/>
      <c r="N904" s="234"/>
      <c r="O904" s="234"/>
      <c r="P904" s="234"/>
      <c r="Q904" s="17" t="s">
        <v>504</v>
      </c>
      <c r="R904" s="18" t="s">
        <v>966</v>
      </c>
      <c r="S904" s="418"/>
      <c r="T904" s="90">
        <v>729.78</v>
      </c>
      <c r="U904" s="90" t="s">
        <v>64</v>
      </c>
      <c r="V904" s="98">
        <f>T904-T903</f>
        <v>126.65999999999997</v>
      </c>
      <c r="W904" s="325"/>
      <c r="X904" s="250"/>
      <c r="Y904" s="234"/>
      <c r="Z904" s="234"/>
      <c r="AA904" s="234"/>
      <c r="AB904" s="250"/>
      <c r="AC904" s="233"/>
      <c r="AD904" s="40"/>
    </row>
    <row r="905" spans="1:30" ht="64.5" customHeight="1" x14ac:dyDescent="0.25">
      <c r="A905" s="234"/>
      <c r="B905" s="234"/>
      <c r="C905" s="234"/>
      <c r="D905" s="234"/>
      <c r="E905" s="234"/>
      <c r="F905" s="234"/>
      <c r="G905" s="234"/>
      <c r="H905" s="287"/>
      <c r="I905" s="234"/>
      <c r="J905" s="234"/>
      <c r="K905" s="250"/>
      <c r="L905" s="234"/>
      <c r="M905" s="234"/>
      <c r="N905" s="234"/>
      <c r="O905" s="234"/>
      <c r="P905" s="234"/>
      <c r="Q905" s="17" t="s">
        <v>518</v>
      </c>
      <c r="R905" s="18" t="s">
        <v>967</v>
      </c>
      <c r="S905" s="418"/>
      <c r="T905" s="90">
        <v>374.33</v>
      </c>
      <c r="U905" s="90" t="s">
        <v>64</v>
      </c>
      <c r="V905" s="98">
        <v>0</v>
      </c>
      <c r="W905" s="325"/>
      <c r="X905" s="250"/>
      <c r="Y905" s="234"/>
      <c r="Z905" s="234"/>
      <c r="AA905" s="234"/>
      <c r="AB905" s="250"/>
      <c r="AC905" s="233"/>
      <c r="AD905" s="40"/>
    </row>
    <row r="906" spans="1:30" ht="64.5" customHeight="1" x14ac:dyDescent="0.25">
      <c r="A906" s="234"/>
      <c r="B906" s="234"/>
      <c r="C906" s="234"/>
      <c r="D906" s="234"/>
      <c r="E906" s="234"/>
      <c r="F906" s="234"/>
      <c r="G906" s="234"/>
      <c r="H906" s="287"/>
      <c r="I906" s="234"/>
      <c r="J906" s="234"/>
      <c r="K906" s="250"/>
      <c r="L906" s="234"/>
      <c r="M906" s="234"/>
      <c r="N906" s="234"/>
      <c r="O906" s="234"/>
      <c r="P906" s="234"/>
      <c r="Q906" s="17" t="s">
        <v>508</v>
      </c>
      <c r="R906" s="18" t="s">
        <v>968</v>
      </c>
      <c r="S906" s="418"/>
      <c r="T906" s="90">
        <v>452.94</v>
      </c>
      <c r="U906" s="90" t="s">
        <v>64</v>
      </c>
      <c r="V906" s="98">
        <f>T906-T905</f>
        <v>78.610000000000014</v>
      </c>
      <c r="W906" s="325"/>
      <c r="X906" s="250"/>
      <c r="Y906" s="234"/>
      <c r="Z906" s="234"/>
      <c r="AA906" s="234"/>
      <c r="AB906" s="250"/>
      <c r="AC906" s="233"/>
      <c r="AD906" s="40"/>
    </row>
    <row r="907" spans="1:30" ht="64.5" customHeight="1" x14ac:dyDescent="0.25">
      <c r="A907" s="234"/>
      <c r="B907" s="234"/>
      <c r="C907" s="234"/>
      <c r="D907" s="234"/>
      <c r="E907" s="234"/>
      <c r="F907" s="234"/>
      <c r="G907" s="234"/>
      <c r="H907" s="287"/>
      <c r="I907" s="234"/>
      <c r="J907" s="234"/>
      <c r="K907" s="250"/>
      <c r="L907" s="234"/>
      <c r="M907" s="234"/>
      <c r="N907" s="234"/>
      <c r="O907" s="234"/>
      <c r="P907" s="234"/>
      <c r="Q907" s="17" t="s">
        <v>510</v>
      </c>
      <c r="R907" s="18" t="s">
        <v>969</v>
      </c>
      <c r="S907" s="418"/>
      <c r="T907" s="90">
        <v>1340.79</v>
      </c>
      <c r="U907" s="90" t="s">
        <v>64</v>
      </c>
      <c r="V907" s="98">
        <v>0</v>
      </c>
      <c r="W907" s="325"/>
      <c r="X907" s="250"/>
      <c r="Y907" s="234"/>
      <c r="Z907" s="234"/>
      <c r="AA907" s="234"/>
      <c r="AB907" s="250"/>
      <c r="AC907" s="233"/>
      <c r="AD907" s="40"/>
    </row>
    <row r="908" spans="1:30" ht="64.5" customHeight="1" x14ac:dyDescent="0.25">
      <c r="A908" s="234"/>
      <c r="B908" s="234"/>
      <c r="C908" s="234"/>
      <c r="D908" s="234"/>
      <c r="E908" s="234"/>
      <c r="F908" s="234"/>
      <c r="G908" s="234"/>
      <c r="H908" s="287"/>
      <c r="I908" s="234"/>
      <c r="J908" s="234"/>
      <c r="K908" s="250"/>
      <c r="L908" s="234"/>
      <c r="M908" s="234"/>
      <c r="N908" s="234"/>
      <c r="O908" s="234"/>
      <c r="P908" s="234"/>
      <c r="Q908" s="17" t="s">
        <v>512</v>
      </c>
      <c r="R908" s="18" t="s">
        <v>970</v>
      </c>
      <c r="S908" s="418"/>
      <c r="T908" s="90">
        <v>1622.36</v>
      </c>
      <c r="U908" s="90" t="s">
        <v>64</v>
      </c>
      <c r="V908" s="98">
        <f>T908-T907</f>
        <v>281.56999999999994</v>
      </c>
      <c r="W908" s="325"/>
      <c r="X908" s="250"/>
      <c r="Y908" s="234"/>
      <c r="Z908" s="234"/>
      <c r="AA908" s="234"/>
      <c r="AB908" s="250"/>
      <c r="AC908" s="233"/>
      <c r="AD908" s="40"/>
    </row>
    <row r="909" spans="1:30" ht="64.5" customHeight="1" x14ac:dyDescent="0.25">
      <c r="A909" s="234"/>
      <c r="B909" s="234"/>
      <c r="C909" s="234"/>
      <c r="D909" s="234"/>
      <c r="E909" s="234"/>
      <c r="F909" s="234"/>
      <c r="G909" s="234"/>
      <c r="H909" s="287"/>
      <c r="I909" s="234"/>
      <c r="J909" s="234"/>
      <c r="K909" s="250"/>
      <c r="L909" s="234"/>
      <c r="M909" s="234"/>
      <c r="N909" s="234"/>
      <c r="O909" s="234"/>
      <c r="P909" s="234"/>
      <c r="Q909" s="17" t="s">
        <v>514</v>
      </c>
      <c r="R909" s="18" t="s">
        <v>971</v>
      </c>
      <c r="S909" s="418"/>
      <c r="T909" s="90">
        <v>891.37</v>
      </c>
      <c r="U909" s="90" t="s">
        <v>64</v>
      </c>
      <c r="V909" s="98">
        <v>0</v>
      </c>
      <c r="W909" s="325"/>
      <c r="X909" s="250"/>
      <c r="Y909" s="234"/>
      <c r="Z909" s="234"/>
      <c r="AA909" s="234"/>
      <c r="AB909" s="250"/>
      <c r="AC909" s="233"/>
      <c r="AD909" s="40"/>
    </row>
    <row r="910" spans="1:30" ht="64.5" customHeight="1" x14ac:dyDescent="0.25">
      <c r="A910" s="234"/>
      <c r="B910" s="234"/>
      <c r="C910" s="234"/>
      <c r="D910" s="234"/>
      <c r="E910" s="234"/>
      <c r="F910" s="234"/>
      <c r="G910" s="234"/>
      <c r="H910" s="288"/>
      <c r="I910" s="234"/>
      <c r="J910" s="234"/>
      <c r="K910" s="250"/>
      <c r="L910" s="234"/>
      <c r="M910" s="234"/>
      <c r="N910" s="234"/>
      <c r="O910" s="234"/>
      <c r="P910" s="234"/>
      <c r="Q910" s="17" t="s">
        <v>516</v>
      </c>
      <c r="R910" s="18" t="s">
        <v>972</v>
      </c>
      <c r="S910" s="419"/>
      <c r="T910" s="90">
        <v>1078.54</v>
      </c>
      <c r="U910" s="90" t="s">
        <v>64</v>
      </c>
      <c r="V910" s="98">
        <f>T910-T909</f>
        <v>187.16999999999996</v>
      </c>
      <c r="W910" s="325"/>
      <c r="X910" s="250"/>
      <c r="Y910" s="234"/>
      <c r="Z910" s="234"/>
      <c r="AA910" s="234"/>
      <c r="AB910" s="250"/>
      <c r="AC910" s="233"/>
      <c r="AD910" s="40"/>
    </row>
    <row r="911" spans="1:30" ht="64.5" customHeight="1" x14ac:dyDescent="0.25">
      <c r="A911" s="234" t="s">
        <v>400</v>
      </c>
      <c r="B911" s="234" t="s">
        <v>669</v>
      </c>
      <c r="C911" s="234" t="s">
        <v>402</v>
      </c>
      <c r="D911" s="234" t="s">
        <v>939</v>
      </c>
      <c r="E911" s="234" t="s">
        <v>422</v>
      </c>
      <c r="F911" s="234">
        <v>0.6</v>
      </c>
      <c r="G911" s="234"/>
      <c r="H911" s="286" t="s">
        <v>80</v>
      </c>
      <c r="I911" s="234" t="s">
        <v>940</v>
      </c>
      <c r="J911" s="234"/>
      <c r="K911" s="250"/>
      <c r="L911" s="234" t="s">
        <v>941</v>
      </c>
      <c r="M911" s="234" t="s">
        <v>171</v>
      </c>
      <c r="N911" s="234" t="s">
        <v>34</v>
      </c>
      <c r="O911" s="234" t="s">
        <v>60</v>
      </c>
      <c r="P911" s="234" t="s">
        <v>585</v>
      </c>
      <c r="Q911" s="17" t="s">
        <v>452</v>
      </c>
      <c r="R911" s="18" t="s">
        <v>942</v>
      </c>
      <c r="S911" s="315" t="s">
        <v>81</v>
      </c>
      <c r="T911" s="50">
        <v>224.95</v>
      </c>
      <c r="U911" s="90" t="s">
        <v>64</v>
      </c>
      <c r="V911" s="98">
        <v>0</v>
      </c>
      <c r="W911" s="325">
        <v>46113</v>
      </c>
      <c r="X911" s="250"/>
      <c r="Y911" s="234" t="s">
        <v>943</v>
      </c>
      <c r="Z911" s="234" t="s">
        <v>455</v>
      </c>
      <c r="AA911" s="234" t="s">
        <v>944</v>
      </c>
      <c r="AB911" s="250"/>
      <c r="AC911" s="342" t="s">
        <v>975</v>
      </c>
      <c r="AD911" s="40"/>
    </row>
    <row r="912" spans="1:30" ht="64.5" customHeight="1" x14ac:dyDescent="0.25">
      <c r="A912" s="234"/>
      <c r="B912" s="234"/>
      <c r="C912" s="234"/>
      <c r="D912" s="234"/>
      <c r="E912" s="234"/>
      <c r="F912" s="234"/>
      <c r="G912" s="234"/>
      <c r="H912" s="287"/>
      <c r="I912" s="234"/>
      <c r="J912" s="234"/>
      <c r="K912" s="250"/>
      <c r="L912" s="234"/>
      <c r="M912" s="234"/>
      <c r="N912" s="234"/>
      <c r="O912" s="234"/>
      <c r="P912" s="234"/>
      <c r="Q912" s="17" t="s">
        <v>458</v>
      </c>
      <c r="R912" s="18" t="s">
        <v>946</v>
      </c>
      <c r="S912" s="418"/>
      <c r="T912" s="89">
        <v>272.19</v>
      </c>
      <c r="U912" s="90" t="s">
        <v>64</v>
      </c>
      <c r="V912" s="98">
        <f>T912-T911</f>
        <v>47.240000000000009</v>
      </c>
      <c r="W912" s="325"/>
      <c r="X912" s="250"/>
      <c r="Y912" s="234"/>
      <c r="Z912" s="234"/>
      <c r="AA912" s="234"/>
      <c r="AB912" s="250"/>
      <c r="AC912" s="342"/>
      <c r="AD912" s="40"/>
    </row>
    <row r="913" spans="1:30" ht="64.5" customHeight="1" x14ac:dyDescent="0.25">
      <c r="A913" s="234"/>
      <c r="B913" s="234"/>
      <c r="C913" s="234"/>
      <c r="D913" s="234"/>
      <c r="E913" s="234"/>
      <c r="F913" s="234"/>
      <c r="G913" s="234"/>
      <c r="H913" s="287"/>
      <c r="I913" s="234"/>
      <c r="J913" s="234"/>
      <c r="K913" s="250"/>
      <c r="L913" s="234"/>
      <c r="M913" s="234"/>
      <c r="N913" s="234"/>
      <c r="O913" s="234"/>
      <c r="P913" s="234"/>
      <c r="Q913" s="17" t="s">
        <v>460</v>
      </c>
      <c r="R913" s="18" t="s">
        <v>947</v>
      </c>
      <c r="S913" s="418"/>
      <c r="T913" s="50">
        <v>137.26</v>
      </c>
      <c r="U913" s="90" t="s">
        <v>64</v>
      </c>
      <c r="V913" s="98">
        <v>0</v>
      </c>
      <c r="W913" s="325"/>
      <c r="X913" s="250"/>
      <c r="Y913" s="234"/>
      <c r="Z913" s="234"/>
      <c r="AA913" s="234"/>
      <c r="AB913" s="250"/>
      <c r="AC913" s="342"/>
      <c r="AD913" s="40"/>
    </row>
    <row r="914" spans="1:30" ht="64.5" customHeight="1" x14ac:dyDescent="0.25">
      <c r="A914" s="234"/>
      <c r="B914" s="234"/>
      <c r="C914" s="234"/>
      <c r="D914" s="234"/>
      <c r="E914" s="234"/>
      <c r="F914" s="234"/>
      <c r="G914" s="234"/>
      <c r="H914" s="287"/>
      <c r="I914" s="234"/>
      <c r="J914" s="234"/>
      <c r="K914" s="250"/>
      <c r="L914" s="234"/>
      <c r="M914" s="234"/>
      <c r="N914" s="234"/>
      <c r="O914" s="234"/>
      <c r="P914" s="234"/>
      <c r="Q914" s="17" t="s">
        <v>462</v>
      </c>
      <c r="R914" s="18" t="s">
        <v>948</v>
      </c>
      <c r="S914" s="418"/>
      <c r="T914" s="89">
        <v>166.08</v>
      </c>
      <c r="U914" s="90" t="s">
        <v>64</v>
      </c>
      <c r="V914" s="98">
        <f>T914-T913</f>
        <v>28.820000000000022</v>
      </c>
      <c r="W914" s="325"/>
      <c r="X914" s="250"/>
      <c r="Y914" s="234"/>
      <c r="Z914" s="234"/>
      <c r="AA914" s="234"/>
      <c r="AB914" s="250"/>
      <c r="AC914" s="342"/>
      <c r="AD914" s="40"/>
    </row>
    <row r="915" spans="1:30" ht="64.5" customHeight="1" x14ac:dyDescent="0.25">
      <c r="A915" s="234"/>
      <c r="B915" s="234"/>
      <c r="C915" s="234"/>
      <c r="D915" s="234"/>
      <c r="E915" s="234"/>
      <c r="F915" s="234"/>
      <c r="G915" s="234"/>
      <c r="H915" s="287"/>
      <c r="I915" s="234"/>
      <c r="J915" s="234"/>
      <c r="K915" s="250"/>
      <c r="L915" s="234"/>
      <c r="M915" s="234"/>
      <c r="N915" s="234"/>
      <c r="O915" s="234"/>
      <c r="P915" s="234"/>
      <c r="Q915" s="17" t="s">
        <v>464</v>
      </c>
      <c r="R915" s="18" t="s">
        <v>949</v>
      </c>
      <c r="S915" s="418"/>
      <c r="T915" s="50">
        <v>89.22</v>
      </c>
      <c r="U915" s="90" t="s">
        <v>64</v>
      </c>
      <c r="V915" s="98">
        <v>0</v>
      </c>
      <c r="W915" s="325"/>
      <c r="X915" s="250"/>
      <c r="Y915" s="234"/>
      <c r="Z915" s="234"/>
      <c r="AA915" s="234"/>
      <c r="AB915" s="250"/>
      <c r="AC915" s="342"/>
      <c r="AD915" s="40"/>
    </row>
    <row r="916" spans="1:30" ht="64.5" customHeight="1" x14ac:dyDescent="0.25">
      <c r="A916" s="234"/>
      <c r="B916" s="234"/>
      <c r="C916" s="234"/>
      <c r="D916" s="234"/>
      <c r="E916" s="234"/>
      <c r="F916" s="234"/>
      <c r="G916" s="234"/>
      <c r="H916" s="287"/>
      <c r="I916" s="234"/>
      <c r="J916" s="234"/>
      <c r="K916" s="250"/>
      <c r="L916" s="234"/>
      <c r="M916" s="234"/>
      <c r="N916" s="234"/>
      <c r="O916" s="234"/>
      <c r="P916" s="234"/>
      <c r="Q916" s="17" t="s">
        <v>466</v>
      </c>
      <c r="R916" s="18" t="s">
        <v>950</v>
      </c>
      <c r="S916" s="418"/>
      <c r="T916" s="50">
        <v>107.95</v>
      </c>
      <c r="U916" s="90" t="s">
        <v>64</v>
      </c>
      <c r="V916" s="98">
        <f>T916-T915</f>
        <v>18.730000000000004</v>
      </c>
      <c r="W916" s="325"/>
      <c r="X916" s="250"/>
      <c r="Y916" s="234"/>
      <c r="Z916" s="234"/>
      <c r="AA916" s="234"/>
      <c r="AB916" s="250"/>
      <c r="AC916" s="342"/>
      <c r="AD916" s="40"/>
    </row>
    <row r="917" spans="1:30" ht="64.5" customHeight="1" x14ac:dyDescent="0.25">
      <c r="A917" s="234"/>
      <c r="B917" s="234"/>
      <c r="C917" s="234"/>
      <c r="D917" s="234"/>
      <c r="E917" s="234"/>
      <c r="F917" s="234"/>
      <c r="G917" s="234"/>
      <c r="H917" s="287"/>
      <c r="I917" s="234"/>
      <c r="J917" s="234"/>
      <c r="K917" s="250"/>
      <c r="L917" s="234"/>
      <c r="M917" s="234"/>
      <c r="N917" s="234"/>
      <c r="O917" s="234"/>
      <c r="P917" s="234"/>
      <c r="Q917" s="17" t="s">
        <v>472</v>
      </c>
      <c r="R917" s="18" t="s">
        <v>951</v>
      </c>
      <c r="S917" s="418"/>
      <c r="T917" s="90">
        <v>746.12</v>
      </c>
      <c r="U917" s="90" t="s">
        <v>64</v>
      </c>
      <c r="V917" s="98">
        <v>0</v>
      </c>
      <c r="W917" s="325"/>
      <c r="X917" s="250"/>
      <c r="Y917" s="234"/>
      <c r="Z917" s="234"/>
      <c r="AA917" s="234"/>
      <c r="AB917" s="250"/>
      <c r="AC917" s="342"/>
      <c r="AD917" s="40"/>
    </row>
    <row r="918" spans="1:30" ht="64.5" customHeight="1" x14ac:dyDescent="0.25">
      <c r="A918" s="234"/>
      <c r="B918" s="234"/>
      <c r="C918" s="234"/>
      <c r="D918" s="234"/>
      <c r="E918" s="234"/>
      <c r="F918" s="234"/>
      <c r="G918" s="234"/>
      <c r="H918" s="287"/>
      <c r="I918" s="234"/>
      <c r="J918" s="234"/>
      <c r="K918" s="250"/>
      <c r="L918" s="234"/>
      <c r="M918" s="234"/>
      <c r="N918" s="234"/>
      <c r="O918" s="234"/>
      <c r="P918" s="234"/>
      <c r="Q918" s="17" t="s">
        <v>474</v>
      </c>
      <c r="R918" s="18" t="s">
        <v>952</v>
      </c>
      <c r="S918" s="418"/>
      <c r="T918" s="90">
        <v>902.81</v>
      </c>
      <c r="U918" s="90" t="s">
        <v>64</v>
      </c>
      <c r="V918" s="98">
        <f>T918-T917</f>
        <v>156.68999999999994</v>
      </c>
      <c r="W918" s="325"/>
      <c r="X918" s="250"/>
      <c r="Y918" s="234"/>
      <c r="Z918" s="234"/>
      <c r="AA918" s="234"/>
      <c r="AB918" s="250"/>
      <c r="AC918" s="342"/>
      <c r="AD918" s="40"/>
    </row>
    <row r="919" spans="1:30" ht="64.5" customHeight="1" x14ac:dyDescent="0.25">
      <c r="A919" s="234"/>
      <c r="B919" s="234"/>
      <c r="C919" s="234"/>
      <c r="D919" s="234"/>
      <c r="E919" s="234"/>
      <c r="F919" s="234"/>
      <c r="G919" s="234"/>
      <c r="H919" s="287"/>
      <c r="I919" s="234"/>
      <c r="J919" s="234"/>
      <c r="K919" s="250"/>
      <c r="L919" s="234"/>
      <c r="M919" s="234"/>
      <c r="N919" s="234"/>
      <c r="O919" s="234"/>
      <c r="P919" s="234"/>
      <c r="Q919" s="17" t="s">
        <v>476</v>
      </c>
      <c r="R919" s="18" t="s">
        <v>953</v>
      </c>
      <c r="S919" s="418"/>
      <c r="T919" s="90">
        <v>488.38</v>
      </c>
      <c r="U919" s="90" t="s">
        <v>64</v>
      </c>
      <c r="V919" s="98">
        <v>0</v>
      </c>
      <c r="W919" s="325"/>
      <c r="X919" s="250"/>
      <c r="Y919" s="234"/>
      <c r="Z919" s="234"/>
      <c r="AA919" s="234"/>
      <c r="AB919" s="250"/>
      <c r="AC919" s="342"/>
      <c r="AD919" s="40"/>
    </row>
    <row r="920" spans="1:30" ht="64.5" customHeight="1" x14ac:dyDescent="0.25">
      <c r="A920" s="234"/>
      <c r="B920" s="234"/>
      <c r="C920" s="234"/>
      <c r="D920" s="234"/>
      <c r="E920" s="234"/>
      <c r="F920" s="234"/>
      <c r="G920" s="234"/>
      <c r="H920" s="287"/>
      <c r="I920" s="234"/>
      <c r="J920" s="234"/>
      <c r="K920" s="250"/>
      <c r="L920" s="234"/>
      <c r="M920" s="234"/>
      <c r="N920" s="234"/>
      <c r="O920" s="234"/>
      <c r="P920" s="234"/>
      <c r="Q920" s="17" t="s">
        <v>480</v>
      </c>
      <c r="R920" s="18" t="s">
        <v>954</v>
      </c>
      <c r="S920" s="418"/>
      <c r="T920" s="90">
        <v>590.92999999999995</v>
      </c>
      <c r="U920" s="90" t="s">
        <v>64</v>
      </c>
      <c r="V920" s="98">
        <f>T920-T919</f>
        <v>102.54999999999995</v>
      </c>
      <c r="W920" s="325"/>
      <c r="X920" s="250"/>
      <c r="Y920" s="234"/>
      <c r="Z920" s="234"/>
      <c r="AA920" s="234"/>
      <c r="AB920" s="250"/>
      <c r="AC920" s="342"/>
      <c r="AD920" s="40"/>
    </row>
    <row r="921" spans="1:30" ht="64.5" customHeight="1" x14ac:dyDescent="0.25">
      <c r="A921" s="234"/>
      <c r="B921" s="234"/>
      <c r="C921" s="234"/>
      <c r="D921" s="234"/>
      <c r="E921" s="234"/>
      <c r="F921" s="234"/>
      <c r="G921" s="234"/>
      <c r="H921" s="287"/>
      <c r="I921" s="234"/>
      <c r="J921" s="234"/>
      <c r="K921" s="250"/>
      <c r="L921" s="234"/>
      <c r="M921" s="234"/>
      <c r="N921" s="234"/>
      <c r="O921" s="234"/>
      <c r="P921" s="234"/>
      <c r="Q921" s="17" t="s">
        <v>482</v>
      </c>
      <c r="R921" s="18" t="s">
        <v>955</v>
      </c>
      <c r="S921" s="418"/>
      <c r="T921" s="131">
        <v>390.73153109834317</v>
      </c>
      <c r="U921" s="90" t="s">
        <v>64</v>
      </c>
      <c r="V921" s="98">
        <v>0</v>
      </c>
      <c r="W921" s="325"/>
      <c r="X921" s="250"/>
      <c r="Y921" s="234"/>
      <c r="Z921" s="234"/>
      <c r="AA921" s="234"/>
      <c r="AB921" s="250"/>
      <c r="AC921" s="342"/>
      <c r="AD921" s="40"/>
    </row>
    <row r="922" spans="1:30" ht="64.5" customHeight="1" x14ac:dyDescent="0.25">
      <c r="A922" s="234"/>
      <c r="B922" s="234"/>
      <c r="C922" s="234"/>
      <c r="D922" s="234"/>
      <c r="E922" s="234"/>
      <c r="F922" s="234"/>
      <c r="G922" s="234"/>
      <c r="H922" s="287"/>
      <c r="I922" s="234"/>
      <c r="J922" s="234"/>
      <c r="K922" s="250"/>
      <c r="L922" s="234"/>
      <c r="M922" s="234"/>
      <c r="N922" s="234"/>
      <c r="O922" s="234"/>
      <c r="P922" s="234"/>
      <c r="Q922" s="17" t="s">
        <v>484</v>
      </c>
      <c r="R922" s="18" t="s">
        <v>956</v>
      </c>
      <c r="S922" s="418"/>
      <c r="T922" s="90">
        <v>472.78</v>
      </c>
      <c r="U922" s="90" t="s">
        <v>64</v>
      </c>
      <c r="V922" s="98">
        <f>T922-T921</f>
        <v>82.048468901656804</v>
      </c>
      <c r="W922" s="325"/>
      <c r="X922" s="250"/>
      <c r="Y922" s="234"/>
      <c r="Z922" s="234"/>
      <c r="AA922" s="234"/>
      <c r="AB922" s="250"/>
      <c r="AC922" s="342"/>
      <c r="AD922" s="40"/>
    </row>
    <row r="923" spans="1:30" ht="64.5" customHeight="1" x14ac:dyDescent="0.25">
      <c r="A923" s="234"/>
      <c r="B923" s="234"/>
      <c r="C923" s="234"/>
      <c r="D923" s="234"/>
      <c r="E923" s="234"/>
      <c r="F923" s="234"/>
      <c r="G923" s="234"/>
      <c r="H923" s="287"/>
      <c r="I923" s="234"/>
      <c r="J923" s="234"/>
      <c r="K923" s="250"/>
      <c r="L923" s="234"/>
      <c r="M923" s="234"/>
      <c r="N923" s="234"/>
      <c r="O923" s="234"/>
      <c r="P923" s="234"/>
      <c r="Q923" s="17" t="s">
        <v>486</v>
      </c>
      <c r="R923" s="18" t="s">
        <v>957</v>
      </c>
      <c r="S923" s="418"/>
      <c r="T923" s="90">
        <v>1009.97</v>
      </c>
      <c r="U923" s="90" t="s">
        <v>64</v>
      </c>
      <c r="V923" s="98">
        <v>0</v>
      </c>
      <c r="W923" s="325"/>
      <c r="X923" s="250"/>
      <c r="Y923" s="234"/>
      <c r="Z923" s="234"/>
      <c r="AA923" s="234"/>
      <c r="AB923" s="250"/>
      <c r="AC923" s="342"/>
      <c r="AD923" s="40"/>
    </row>
    <row r="924" spans="1:30" ht="64.5" customHeight="1" x14ac:dyDescent="0.25">
      <c r="A924" s="234"/>
      <c r="B924" s="234"/>
      <c r="C924" s="234"/>
      <c r="D924" s="234"/>
      <c r="E924" s="234"/>
      <c r="F924" s="234"/>
      <c r="G924" s="234"/>
      <c r="H924" s="287"/>
      <c r="I924" s="234"/>
      <c r="J924" s="234"/>
      <c r="K924" s="250"/>
      <c r="L924" s="234"/>
      <c r="M924" s="234"/>
      <c r="N924" s="234"/>
      <c r="O924" s="234"/>
      <c r="P924" s="234"/>
      <c r="Q924" s="17" t="s">
        <v>488</v>
      </c>
      <c r="R924" s="18" t="s">
        <v>958</v>
      </c>
      <c r="S924" s="418"/>
      <c r="T924" s="90">
        <v>1222.07</v>
      </c>
      <c r="U924" s="90" t="s">
        <v>64</v>
      </c>
      <c r="V924" s="98">
        <f>T924-T923</f>
        <v>212.09999999999991</v>
      </c>
      <c r="W924" s="325"/>
      <c r="X924" s="250"/>
      <c r="Y924" s="234"/>
      <c r="Z924" s="234"/>
      <c r="AA924" s="234"/>
      <c r="AB924" s="250"/>
      <c r="AC924" s="342"/>
      <c r="AD924" s="40"/>
    </row>
    <row r="925" spans="1:30" ht="64.5" customHeight="1" x14ac:dyDescent="0.25">
      <c r="A925" s="234"/>
      <c r="B925" s="234"/>
      <c r="C925" s="234"/>
      <c r="D925" s="234"/>
      <c r="E925" s="234"/>
      <c r="F925" s="234"/>
      <c r="G925" s="234"/>
      <c r="H925" s="287"/>
      <c r="I925" s="234"/>
      <c r="J925" s="234"/>
      <c r="K925" s="250"/>
      <c r="L925" s="234"/>
      <c r="M925" s="234"/>
      <c r="N925" s="234"/>
      <c r="O925" s="234"/>
      <c r="P925" s="234"/>
      <c r="Q925" s="17" t="s">
        <v>490</v>
      </c>
      <c r="R925" s="18" t="s">
        <v>959</v>
      </c>
      <c r="S925" s="418"/>
      <c r="T925" s="90">
        <v>605.55999999999995</v>
      </c>
      <c r="U925" s="90" t="s">
        <v>64</v>
      </c>
      <c r="V925" s="98">
        <v>0</v>
      </c>
      <c r="W925" s="325"/>
      <c r="X925" s="250"/>
      <c r="Y925" s="234"/>
      <c r="Z925" s="234"/>
      <c r="AA925" s="234"/>
      <c r="AB925" s="250"/>
      <c r="AC925" s="342"/>
      <c r="AD925" s="40"/>
    </row>
    <row r="926" spans="1:30" ht="64.5" customHeight="1" x14ac:dyDescent="0.25">
      <c r="A926" s="234"/>
      <c r="B926" s="234"/>
      <c r="C926" s="234"/>
      <c r="D926" s="234"/>
      <c r="E926" s="234"/>
      <c r="F926" s="234"/>
      <c r="G926" s="234"/>
      <c r="H926" s="287"/>
      <c r="I926" s="234"/>
      <c r="J926" s="234"/>
      <c r="K926" s="250"/>
      <c r="L926" s="234"/>
      <c r="M926" s="234"/>
      <c r="N926" s="234"/>
      <c r="O926" s="234"/>
      <c r="P926" s="234"/>
      <c r="Q926" s="17" t="s">
        <v>492</v>
      </c>
      <c r="R926" s="18" t="s">
        <v>960</v>
      </c>
      <c r="S926" s="418"/>
      <c r="T926" s="90">
        <v>732.73</v>
      </c>
      <c r="U926" s="90" t="s">
        <v>64</v>
      </c>
      <c r="V926" s="98">
        <f>T926-T925</f>
        <v>127.17000000000007</v>
      </c>
      <c r="W926" s="325"/>
      <c r="X926" s="250"/>
      <c r="Y926" s="234"/>
      <c r="Z926" s="234"/>
      <c r="AA926" s="234"/>
      <c r="AB926" s="250"/>
      <c r="AC926" s="342"/>
      <c r="AD926" s="40"/>
    </row>
    <row r="927" spans="1:30" ht="64.5" customHeight="1" x14ac:dyDescent="0.25">
      <c r="A927" s="234"/>
      <c r="B927" s="234"/>
      <c r="C927" s="234"/>
      <c r="D927" s="234"/>
      <c r="E927" s="234"/>
      <c r="F927" s="234"/>
      <c r="G927" s="234"/>
      <c r="H927" s="287"/>
      <c r="I927" s="234"/>
      <c r="J927" s="234"/>
      <c r="K927" s="250"/>
      <c r="L927" s="234"/>
      <c r="M927" s="234"/>
      <c r="N927" s="234"/>
      <c r="O927" s="234"/>
      <c r="P927" s="234"/>
      <c r="Q927" s="17" t="s">
        <v>494</v>
      </c>
      <c r="R927" s="18" t="s">
        <v>961</v>
      </c>
      <c r="S927" s="418"/>
      <c r="T927" s="90">
        <v>466.28</v>
      </c>
      <c r="U927" s="90" t="s">
        <v>64</v>
      </c>
      <c r="V927" s="98">
        <v>0</v>
      </c>
      <c r="W927" s="325"/>
      <c r="X927" s="250"/>
      <c r="Y927" s="234"/>
      <c r="Z927" s="234"/>
      <c r="AA927" s="234"/>
      <c r="AB927" s="250"/>
      <c r="AC927" s="342"/>
      <c r="AD927" s="40"/>
    </row>
    <row r="928" spans="1:30" ht="64.5" customHeight="1" x14ac:dyDescent="0.25">
      <c r="A928" s="234"/>
      <c r="B928" s="234"/>
      <c r="C928" s="234"/>
      <c r="D928" s="234"/>
      <c r="E928" s="234"/>
      <c r="F928" s="234"/>
      <c r="G928" s="234"/>
      <c r="H928" s="287"/>
      <c r="I928" s="234"/>
      <c r="J928" s="234"/>
      <c r="K928" s="250"/>
      <c r="L928" s="234"/>
      <c r="M928" s="234"/>
      <c r="N928" s="234"/>
      <c r="O928" s="234"/>
      <c r="P928" s="234"/>
      <c r="Q928" s="17" t="s">
        <v>496</v>
      </c>
      <c r="R928" s="18" t="s">
        <v>962</v>
      </c>
      <c r="S928" s="418"/>
      <c r="T928" s="90">
        <v>564.20000000000005</v>
      </c>
      <c r="U928" s="90" t="s">
        <v>64</v>
      </c>
      <c r="V928" s="98">
        <f>T928-T927</f>
        <v>97.920000000000073</v>
      </c>
      <c r="W928" s="325"/>
      <c r="X928" s="250"/>
      <c r="Y928" s="234"/>
      <c r="Z928" s="234"/>
      <c r="AA928" s="234"/>
      <c r="AB928" s="250"/>
      <c r="AC928" s="342"/>
      <c r="AD928" s="40"/>
    </row>
    <row r="929" spans="1:30" ht="64.5" customHeight="1" x14ac:dyDescent="0.25">
      <c r="A929" s="234"/>
      <c r="B929" s="234"/>
      <c r="C929" s="234"/>
      <c r="D929" s="234"/>
      <c r="E929" s="234"/>
      <c r="F929" s="234"/>
      <c r="G929" s="234"/>
      <c r="H929" s="287"/>
      <c r="I929" s="234"/>
      <c r="J929" s="234"/>
      <c r="K929" s="250"/>
      <c r="L929" s="234"/>
      <c r="M929" s="234"/>
      <c r="N929" s="234"/>
      <c r="O929" s="234"/>
      <c r="P929" s="234"/>
      <c r="Q929" s="17" t="s">
        <v>498</v>
      </c>
      <c r="R929" s="18" t="s">
        <v>963</v>
      </c>
      <c r="S929" s="418"/>
      <c r="T929" s="90">
        <v>981.04</v>
      </c>
      <c r="U929" s="90" t="s">
        <v>64</v>
      </c>
      <c r="V929" s="98">
        <v>0</v>
      </c>
      <c r="W929" s="325"/>
      <c r="X929" s="250"/>
      <c r="Y929" s="234"/>
      <c r="Z929" s="234"/>
      <c r="AA929" s="234"/>
      <c r="AB929" s="250"/>
      <c r="AC929" s="342"/>
      <c r="AD929" s="40"/>
    </row>
    <row r="930" spans="1:30" ht="64.5" customHeight="1" x14ac:dyDescent="0.25">
      <c r="A930" s="234"/>
      <c r="B930" s="234"/>
      <c r="C930" s="234"/>
      <c r="D930" s="234"/>
      <c r="E930" s="234"/>
      <c r="F930" s="234"/>
      <c r="G930" s="234"/>
      <c r="H930" s="287"/>
      <c r="I930" s="234"/>
      <c r="J930" s="234"/>
      <c r="K930" s="250"/>
      <c r="L930" s="234"/>
      <c r="M930" s="234"/>
      <c r="N930" s="234"/>
      <c r="O930" s="234"/>
      <c r="P930" s="234"/>
      <c r="Q930" s="17" t="s">
        <v>500</v>
      </c>
      <c r="R930" s="18" t="s">
        <v>964</v>
      </c>
      <c r="S930" s="418"/>
      <c r="T930" s="90">
        <v>1187.06</v>
      </c>
      <c r="U930" s="90" t="s">
        <v>64</v>
      </c>
      <c r="V930" s="98">
        <f>T930-T929</f>
        <v>206.01999999999998</v>
      </c>
      <c r="W930" s="325"/>
      <c r="X930" s="250"/>
      <c r="Y930" s="234"/>
      <c r="Z930" s="234"/>
      <c r="AA930" s="234"/>
      <c r="AB930" s="250"/>
      <c r="AC930" s="342"/>
      <c r="AD930" s="40"/>
    </row>
    <row r="931" spans="1:30" ht="64.5" customHeight="1" x14ac:dyDescent="0.25">
      <c r="A931" s="234"/>
      <c r="B931" s="234"/>
      <c r="C931" s="234"/>
      <c r="D931" s="234"/>
      <c r="E931" s="234"/>
      <c r="F931" s="234"/>
      <c r="G931" s="234"/>
      <c r="H931" s="287"/>
      <c r="I931" s="234"/>
      <c r="J931" s="234"/>
      <c r="K931" s="250"/>
      <c r="L931" s="234"/>
      <c r="M931" s="234"/>
      <c r="N931" s="234"/>
      <c r="O931" s="234"/>
      <c r="P931" s="234"/>
      <c r="Q931" s="17" t="s">
        <v>502</v>
      </c>
      <c r="R931" s="18" t="s">
        <v>965</v>
      </c>
      <c r="S931" s="418"/>
      <c r="T931" s="90">
        <v>598.27</v>
      </c>
      <c r="U931" s="90" t="s">
        <v>64</v>
      </c>
      <c r="V931" s="98">
        <v>0</v>
      </c>
      <c r="W931" s="325"/>
      <c r="X931" s="250"/>
      <c r="Y931" s="234"/>
      <c r="Z931" s="234"/>
      <c r="AA931" s="234"/>
      <c r="AB931" s="250"/>
      <c r="AC931" s="342"/>
      <c r="AD931" s="40"/>
    </row>
    <row r="932" spans="1:30" ht="64.5" customHeight="1" x14ac:dyDescent="0.25">
      <c r="A932" s="234"/>
      <c r="B932" s="234"/>
      <c r="C932" s="234"/>
      <c r="D932" s="234"/>
      <c r="E932" s="234"/>
      <c r="F932" s="234"/>
      <c r="G932" s="234"/>
      <c r="H932" s="287"/>
      <c r="I932" s="234"/>
      <c r="J932" s="234"/>
      <c r="K932" s="250"/>
      <c r="L932" s="234"/>
      <c r="M932" s="234"/>
      <c r="N932" s="234"/>
      <c r="O932" s="234"/>
      <c r="P932" s="234"/>
      <c r="Q932" s="17" t="s">
        <v>504</v>
      </c>
      <c r="R932" s="18" t="s">
        <v>966</v>
      </c>
      <c r="S932" s="418"/>
      <c r="T932" s="90">
        <v>723.91</v>
      </c>
      <c r="U932" s="90" t="s">
        <v>64</v>
      </c>
      <c r="V932" s="98">
        <f>T932-T931</f>
        <v>125.63999999999999</v>
      </c>
      <c r="W932" s="325"/>
      <c r="X932" s="250"/>
      <c r="Y932" s="234"/>
      <c r="Z932" s="234"/>
      <c r="AA932" s="234"/>
      <c r="AB932" s="250"/>
      <c r="AC932" s="342"/>
      <c r="AD932" s="40"/>
    </row>
    <row r="933" spans="1:30" ht="64.5" customHeight="1" x14ac:dyDescent="0.25">
      <c r="A933" s="234"/>
      <c r="B933" s="234"/>
      <c r="C933" s="234"/>
      <c r="D933" s="234"/>
      <c r="E933" s="234"/>
      <c r="F933" s="234"/>
      <c r="G933" s="234"/>
      <c r="H933" s="287"/>
      <c r="I933" s="234"/>
      <c r="J933" s="234"/>
      <c r="K933" s="250"/>
      <c r="L933" s="234"/>
      <c r="M933" s="234"/>
      <c r="N933" s="234"/>
      <c r="O933" s="234"/>
      <c r="P933" s="234"/>
      <c r="Q933" s="17" t="s">
        <v>518</v>
      </c>
      <c r="R933" s="18" t="s">
        <v>967</v>
      </c>
      <c r="S933" s="418"/>
      <c r="T933" s="131">
        <v>371.32</v>
      </c>
      <c r="U933" s="90" t="s">
        <v>64</v>
      </c>
      <c r="V933" s="98">
        <v>0</v>
      </c>
      <c r="W933" s="325"/>
      <c r="X933" s="250"/>
      <c r="Y933" s="234"/>
      <c r="Z933" s="234"/>
      <c r="AA933" s="234"/>
      <c r="AB933" s="250"/>
      <c r="AC933" s="342"/>
      <c r="AD933" s="40"/>
    </row>
    <row r="934" spans="1:30" ht="64.5" customHeight="1" x14ac:dyDescent="0.25">
      <c r="A934" s="234"/>
      <c r="B934" s="234"/>
      <c r="C934" s="234"/>
      <c r="D934" s="234"/>
      <c r="E934" s="234"/>
      <c r="F934" s="234"/>
      <c r="G934" s="234"/>
      <c r="H934" s="287"/>
      <c r="I934" s="234"/>
      <c r="J934" s="234"/>
      <c r="K934" s="250"/>
      <c r="L934" s="234"/>
      <c r="M934" s="234"/>
      <c r="N934" s="234"/>
      <c r="O934" s="234"/>
      <c r="P934" s="234"/>
      <c r="Q934" s="17" t="s">
        <v>508</v>
      </c>
      <c r="R934" s="18" t="s">
        <v>968</v>
      </c>
      <c r="S934" s="418"/>
      <c r="T934" s="90">
        <v>449.29</v>
      </c>
      <c r="U934" s="90" t="s">
        <v>64</v>
      </c>
      <c r="V934" s="98">
        <f>T934-T933</f>
        <v>77.970000000000027</v>
      </c>
      <c r="W934" s="325"/>
      <c r="X934" s="250"/>
      <c r="Y934" s="234"/>
      <c r="Z934" s="234"/>
      <c r="AA934" s="234"/>
      <c r="AB934" s="250"/>
      <c r="AC934" s="342"/>
      <c r="AD934" s="40"/>
    </row>
    <row r="935" spans="1:30" ht="64.5" customHeight="1" x14ac:dyDescent="0.25">
      <c r="A935" s="234"/>
      <c r="B935" s="234"/>
      <c r="C935" s="234"/>
      <c r="D935" s="234"/>
      <c r="E935" s="234"/>
      <c r="F935" s="234"/>
      <c r="G935" s="234"/>
      <c r="H935" s="287"/>
      <c r="I935" s="234"/>
      <c r="J935" s="234"/>
      <c r="K935" s="250"/>
      <c r="L935" s="234"/>
      <c r="M935" s="234"/>
      <c r="N935" s="234"/>
      <c r="O935" s="234"/>
      <c r="P935" s="234"/>
      <c r="Q935" s="17" t="s">
        <v>510</v>
      </c>
      <c r="R935" s="18" t="s">
        <v>969</v>
      </c>
      <c r="S935" s="418"/>
      <c r="T935" s="131">
        <v>1330</v>
      </c>
      <c r="U935" s="90" t="s">
        <v>64</v>
      </c>
      <c r="V935" s="98">
        <v>0</v>
      </c>
      <c r="W935" s="325"/>
      <c r="X935" s="250"/>
      <c r="Y935" s="234"/>
      <c r="Z935" s="234"/>
      <c r="AA935" s="234"/>
      <c r="AB935" s="250"/>
      <c r="AC935" s="342"/>
      <c r="AD935" s="40"/>
    </row>
    <row r="936" spans="1:30" ht="64.5" customHeight="1" x14ac:dyDescent="0.25">
      <c r="A936" s="234"/>
      <c r="B936" s="234"/>
      <c r="C936" s="234"/>
      <c r="D936" s="234"/>
      <c r="E936" s="234"/>
      <c r="F936" s="234"/>
      <c r="G936" s="234"/>
      <c r="H936" s="287"/>
      <c r="I936" s="234"/>
      <c r="J936" s="234"/>
      <c r="K936" s="250"/>
      <c r="L936" s="234"/>
      <c r="M936" s="234"/>
      <c r="N936" s="234"/>
      <c r="O936" s="234"/>
      <c r="P936" s="234"/>
      <c r="Q936" s="17" t="s">
        <v>512</v>
      </c>
      <c r="R936" s="18" t="s">
        <v>970</v>
      </c>
      <c r="S936" s="418"/>
      <c r="T936" s="90">
        <v>1609.31</v>
      </c>
      <c r="U936" s="90" t="s">
        <v>64</v>
      </c>
      <c r="V936" s="98">
        <f>T936-T935</f>
        <v>279.30999999999995</v>
      </c>
      <c r="W936" s="325"/>
      <c r="X936" s="250"/>
      <c r="Y936" s="234"/>
      <c r="Z936" s="234"/>
      <c r="AA936" s="234"/>
      <c r="AB936" s="250"/>
      <c r="AC936" s="342"/>
      <c r="AD936" s="40"/>
    </row>
    <row r="937" spans="1:30" ht="64.5" customHeight="1" x14ac:dyDescent="0.25">
      <c r="A937" s="234"/>
      <c r="B937" s="234"/>
      <c r="C937" s="234"/>
      <c r="D937" s="234"/>
      <c r="E937" s="234"/>
      <c r="F937" s="234"/>
      <c r="G937" s="234"/>
      <c r="H937" s="287"/>
      <c r="I937" s="234"/>
      <c r="J937" s="234"/>
      <c r="K937" s="250"/>
      <c r="L937" s="234"/>
      <c r="M937" s="234"/>
      <c r="N937" s="234"/>
      <c r="O937" s="234"/>
      <c r="P937" s="234"/>
      <c r="Q937" s="17" t="s">
        <v>514</v>
      </c>
      <c r="R937" s="18" t="s">
        <v>971</v>
      </c>
      <c r="S937" s="418"/>
      <c r="T937" s="90">
        <v>884.2</v>
      </c>
      <c r="U937" s="90" t="s">
        <v>64</v>
      </c>
      <c r="V937" s="98">
        <v>0</v>
      </c>
      <c r="W937" s="325"/>
      <c r="X937" s="250"/>
      <c r="Y937" s="234"/>
      <c r="Z937" s="234"/>
      <c r="AA937" s="234"/>
      <c r="AB937" s="250"/>
      <c r="AC937" s="342"/>
      <c r="AD937" s="40"/>
    </row>
    <row r="938" spans="1:30" ht="64.5" customHeight="1" x14ac:dyDescent="0.25">
      <c r="A938" s="234"/>
      <c r="B938" s="234"/>
      <c r="C938" s="234"/>
      <c r="D938" s="234"/>
      <c r="E938" s="234"/>
      <c r="F938" s="234"/>
      <c r="G938" s="234"/>
      <c r="H938" s="288"/>
      <c r="I938" s="234"/>
      <c r="J938" s="234"/>
      <c r="K938" s="250"/>
      <c r="L938" s="234"/>
      <c r="M938" s="234"/>
      <c r="N938" s="234"/>
      <c r="O938" s="234"/>
      <c r="P938" s="234"/>
      <c r="Q938" s="17" t="s">
        <v>516</v>
      </c>
      <c r="R938" s="18" t="s">
        <v>972</v>
      </c>
      <c r="S938" s="419"/>
      <c r="T938" s="90">
        <v>1069.8699999999999</v>
      </c>
      <c r="U938" s="90" t="s">
        <v>64</v>
      </c>
      <c r="V938" s="98">
        <f>T938-T937</f>
        <v>185.66999999999985</v>
      </c>
      <c r="W938" s="325"/>
      <c r="X938" s="250"/>
      <c r="Y938" s="234"/>
      <c r="Z938" s="234"/>
      <c r="AA938" s="234"/>
      <c r="AB938" s="250"/>
      <c r="AC938" s="342"/>
      <c r="AD938" s="40"/>
    </row>
    <row r="939" spans="1:30" ht="60" customHeight="1" x14ac:dyDescent="0.25">
      <c r="A939" s="226" t="s">
        <v>400</v>
      </c>
      <c r="B939" s="226" t="s">
        <v>669</v>
      </c>
      <c r="C939" s="228" t="s">
        <v>402</v>
      </c>
      <c r="D939" s="226" t="s">
        <v>670</v>
      </c>
      <c r="E939" s="228" t="s">
        <v>422</v>
      </c>
      <c r="F939" s="228">
        <v>13</v>
      </c>
      <c r="G939" s="228"/>
      <c r="H939" s="246" t="s">
        <v>41</v>
      </c>
      <c r="I939" s="226" t="s">
        <v>601</v>
      </c>
      <c r="J939" s="228"/>
      <c r="K939" s="228"/>
      <c r="L939" s="226" t="s">
        <v>976</v>
      </c>
      <c r="M939" s="226" t="s">
        <v>977</v>
      </c>
      <c r="N939" s="228" t="s">
        <v>34</v>
      </c>
      <c r="O939" s="226" t="s">
        <v>60</v>
      </c>
      <c r="P939" s="226" t="s">
        <v>585</v>
      </c>
      <c r="Q939" s="5" t="s">
        <v>978</v>
      </c>
      <c r="R939" s="18" t="s">
        <v>979</v>
      </c>
      <c r="S939" s="44" t="s">
        <v>41</v>
      </c>
      <c r="T939" s="50">
        <v>0.06</v>
      </c>
      <c r="U939" s="72" t="s">
        <v>64</v>
      </c>
      <c r="V939" s="50">
        <v>0</v>
      </c>
      <c r="W939" s="257">
        <v>45082</v>
      </c>
      <c r="X939" s="237"/>
      <c r="Y939" s="226" t="s">
        <v>980</v>
      </c>
      <c r="Z939" s="226" t="s">
        <v>981</v>
      </c>
      <c r="AA939" s="226" t="s">
        <v>982</v>
      </c>
      <c r="AB939" s="226"/>
      <c r="AC939" s="392" t="s">
        <v>983</v>
      </c>
      <c r="AD939" s="13"/>
    </row>
    <row r="940" spans="1:30" ht="60" customHeight="1" x14ac:dyDescent="0.25">
      <c r="A940" s="243"/>
      <c r="B940" s="243"/>
      <c r="C940" s="244"/>
      <c r="D940" s="243"/>
      <c r="E940" s="244"/>
      <c r="F940" s="244"/>
      <c r="G940" s="244"/>
      <c r="H940" s="247"/>
      <c r="I940" s="243"/>
      <c r="J940" s="244"/>
      <c r="K940" s="244"/>
      <c r="L940" s="243"/>
      <c r="M940" s="243"/>
      <c r="N940" s="244"/>
      <c r="O940" s="243"/>
      <c r="P940" s="243"/>
      <c r="Q940" s="5" t="s">
        <v>984</v>
      </c>
      <c r="R940" s="18" t="s">
        <v>985</v>
      </c>
      <c r="S940" s="44" t="s">
        <v>41</v>
      </c>
      <c r="T940" s="50">
        <v>7.0000000000000007E-2</v>
      </c>
      <c r="U940" s="72" t="s">
        <v>64</v>
      </c>
      <c r="V940" s="50">
        <v>1.0000000000000009E-2</v>
      </c>
      <c r="W940" s="243"/>
      <c r="X940" s="245"/>
      <c r="Y940" s="244"/>
      <c r="Z940" s="243"/>
      <c r="AA940" s="244"/>
      <c r="AB940" s="243"/>
      <c r="AC940" s="411"/>
      <c r="AD940" s="76"/>
    </row>
    <row r="941" spans="1:30" ht="72" x14ac:dyDescent="0.25">
      <c r="A941" s="243"/>
      <c r="B941" s="243"/>
      <c r="C941" s="244"/>
      <c r="D941" s="243"/>
      <c r="E941" s="244"/>
      <c r="F941" s="244"/>
      <c r="G941" s="244"/>
      <c r="H941" s="247"/>
      <c r="I941" s="243"/>
      <c r="J941" s="244"/>
      <c r="K941" s="244"/>
      <c r="L941" s="243"/>
      <c r="M941" s="243"/>
      <c r="N941" s="244"/>
      <c r="O941" s="243"/>
      <c r="P941" s="243"/>
      <c r="Q941" s="5" t="s">
        <v>986</v>
      </c>
      <c r="R941" s="18" t="s">
        <v>987</v>
      </c>
      <c r="S941" s="44" t="s">
        <v>41</v>
      </c>
      <c r="T941" s="50">
        <v>1.24</v>
      </c>
      <c r="U941" s="72" t="s">
        <v>64</v>
      </c>
      <c r="V941" s="50">
        <v>0</v>
      </c>
      <c r="W941" s="243"/>
      <c r="X941" s="245"/>
      <c r="Y941" s="244"/>
      <c r="Z941" s="243"/>
      <c r="AA941" s="244"/>
      <c r="AB941" s="243"/>
      <c r="AC941" s="411"/>
      <c r="AD941" s="76"/>
    </row>
    <row r="942" spans="1:30" ht="72" x14ac:dyDescent="0.25">
      <c r="A942" s="243"/>
      <c r="B942" s="243"/>
      <c r="C942" s="244"/>
      <c r="D942" s="243"/>
      <c r="E942" s="244"/>
      <c r="F942" s="244"/>
      <c r="G942" s="244"/>
      <c r="H942" s="247"/>
      <c r="I942" s="243"/>
      <c r="J942" s="244"/>
      <c r="K942" s="244"/>
      <c r="L942" s="243"/>
      <c r="M942" s="243"/>
      <c r="N942" s="244"/>
      <c r="O942" s="243"/>
      <c r="P942" s="243"/>
      <c r="Q942" s="5" t="s">
        <v>988</v>
      </c>
      <c r="R942" s="18" t="s">
        <v>989</v>
      </c>
      <c r="S942" s="44" t="s">
        <v>41</v>
      </c>
      <c r="T942" s="50">
        <v>1.5</v>
      </c>
      <c r="U942" s="72" t="s">
        <v>64</v>
      </c>
      <c r="V942" s="50">
        <v>0.26</v>
      </c>
      <c r="W942" s="243"/>
      <c r="X942" s="245"/>
      <c r="Y942" s="244"/>
      <c r="Z942" s="243"/>
      <c r="AA942" s="244"/>
      <c r="AB942" s="243"/>
      <c r="AC942" s="411"/>
      <c r="AD942" s="76"/>
    </row>
    <row r="943" spans="1:30" ht="48" x14ac:dyDescent="0.25">
      <c r="A943" s="243"/>
      <c r="B943" s="243"/>
      <c r="C943" s="244"/>
      <c r="D943" s="243"/>
      <c r="E943" s="244"/>
      <c r="F943" s="244"/>
      <c r="G943" s="244"/>
      <c r="H943" s="247"/>
      <c r="I943" s="243"/>
      <c r="J943" s="244"/>
      <c r="K943" s="244"/>
      <c r="L943" s="243"/>
      <c r="M943" s="243"/>
      <c r="N943" s="244"/>
      <c r="O943" s="243"/>
      <c r="P943" s="243"/>
      <c r="Q943" s="5" t="s">
        <v>990</v>
      </c>
      <c r="R943" s="18" t="s">
        <v>991</v>
      </c>
      <c r="S943" s="44" t="s">
        <v>41</v>
      </c>
      <c r="T943" s="50">
        <v>0.15</v>
      </c>
      <c r="U943" s="72" t="s">
        <v>64</v>
      </c>
      <c r="V943" s="50">
        <v>0</v>
      </c>
      <c r="W943" s="243"/>
      <c r="X943" s="245"/>
      <c r="Y943" s="244"/>
      <c r="Z943" s="243"/>
      <c r="AA943" s="244"/>
      <c r="AB943" s="243"/>
      <c r="AC943" s="411"/>
      <c r="AD943" s="76"/>
    </row>
    <row r="944" spans="1:30" ht="48" x14ac:dyDescent="0.25">
      <c r="A944" s="243"/>
      <c r="B944" s="243"/>
      <c r="C944" s="244"/>
      <c r="D944" s="243"/>
      <c r="E944" s="244"/>
      <c r="F944" s="244"/>
      <c r="G944" s="244"/>
      <c r="H944" s="247"/>
      <c r="I944" s="243"/>
      <c r="J944" s="244"/>
      <c r="K944" s="244"/>
      <c r="L944" s="243"/>
      <c r="M944" s="243"/>
      <c r="N944" s="244"/>
      <c r="O944" s="243"/>
      <c r="P944" s="243"/>
      <c r="Q944" s="5" t="s">
        <v>992</v>
      </c>
      <c r="R944" s="18" t="s">
        <v>993</v>
      </c>
      <c r="S944" s="44" t="s">
        <v>41</v>
      </c>
      <c r="T944" s="50">
        <v>0.18</v>
      </c>
      <c r="U944" s="72" t="s">
        <v>64</v>
      </c>
      <c r="V944" s="50">
        <v>0.03</v>
      </c>
      <c r="W944" s="243"/>
      <c r="X944" s="245"/>
      <c r="Y944" s="244"/>
      <c r="Z944" s="243"/>
      <c r="AA944" s="244"/>
      <c r="AB944" s="243"/>
      <c r="AC944" s="411"/>
      <c r="AD944" s="76"/>
    </row>
    <row r="945" spans="1:30" ht="48" x14ac:dyDescent="0.25">
      <c r="A945" s="243"/>
      <c r="B945" s="243"/>
      <c r="C945" s="244"/>
      <c r="D945" s="243"/>
      <c r="E945" s="244"/>
      <c r="F945" s="244"/>
      <c r="G945" s="244"/>
      <c r="H945" s="247"/>
      <c r="I945" s="243"/>
      <c r="J945" s="244"/>
      <c r="K945" s="244"/>
      <c r="L945" s="243"/>
      <c r="M945" s="243"/>
      <c r="N945" s="244"/>
      <c r="O945" s="243"/>
      <c r="P945" s="243"/>
      <c r="Q945" s="5" t="s">
        <v>994</v>
      </c>
      <c r="R945" s="18" t="s">
        <v>995</v>
      </c>
      <c r="S945" s="44" t="s">
        <v>41</v>
      </c>
      <c r="T945" s="50">
        <v>0.49</v>
      </c>
      <c r="U945" s="72" t="s">
        <v>64</v>
      </c>
      <c r="V945" s="50">
        <v>0</v>
      </c>
      <c r="W945" s="243"/>
      <c r="X945" s="245"/>
      <c r="Y945" s="244"/>
      <c r="Z945" s="243"/>
      <c r="AA945" s="244"/>
      <c r="AB945" s="243"/>
      <c r="AC945" s="411"/>
      <c r="AD945" s="76"/>
    </row>
    <row r="946" spans="1:30" ht="48" x14ac:dyDescent="0.25">
      <c r="A946" s="243"/>
      <c r="B946" s="243"/>
      <c r="C946" s="244"/>
      <c r="D946" s="243"/>
      <c r="E946" s="244"/>
      <c r="F946" s="244"/>
      <c r="G946" s="244"/>
      <c r="H946" s="247"/>
      <c r="I946" s="243"/>
      <c r="J946" s="244"/>
      <c r="K946" s="244"/>
      <c r="L946" s="243"/>
      <c r="M946" s="243"/>
      <c r="N946" s="244"/>
      <c r="O946" s="243"/>
      <c r="P946" s="243"/>
      <c r="Q946" s="5" t="s">
        <v>996</v>
      </c>
      <c r="R946" s="18" t="s">
        <v>997</v>
      </c>
      <c r="S946" s="44" t="s">
        <v>41</v>
      </c>
      <c r="T946" s="50">
        <v>0.59</v>
      </c>
      <c r="U946" s="72" t="s">
        <v>64</v>
      </c>
      <c r="V946" s="89">
        <v>9.9999999999999978E-2</v>
      </c>
      <c r="W946" s="243"/>
      <c r="X946" s="245"/>
      <c r="Y946" s="244"/>
      <c r="Z946" s="243"/>
      <c r="AA946" s="244"/>
      <c r="AB946" s="243"/>
      <c r="AC946" s="411"/>
      <c r="AD946" s="76"/>
    </row>
    <row r="947" spans="1:30" ht="52.95" customHeight="1" x14ac:dyDescent="0.25">
      <c r="A947" s="243"/>
      <c r="B947" s="243"/>
      <c r="C947" s="244"/>
      <c r="D947" s="243"/>
      <c r="E947" s="244"/>
      <c r="F947" s="244"/>
      <c r="G947" s="244"/>
      <c r="H947" s="247"/>
      <c r="I947" s="243"/>
      <c r="J947" s="244"/>
      <c r="K947" s="244"/>
      <c r="L947" s="243"/>
      <c r="M947" s="243"/>
      <c r="N947" s="244"/>
      <c r="O947" s="243"/>
      <c r="P947" s="243"/>
      <c r="Q947" s="5" t="s">
        <v>998</v>
      </c>
      <c r="R947" s="18" t="s">
        <v>999</v>
      </c>
      <c r="S947" s="44" t="s">
        <v>41</v>
      </c>
      <c r="T947" s="50">
        <v>2.6</v>
      </c>
      <c r="U947" s="72" t="s">
        <v>64</v>
      </c>
      <c r="V947" s="50">
        <v>0</v>
      </c>
      <c r="W947" s="243"/>
      <c r="X947" s="245"/>
      <c r="Y947" s="244"/>
      <c r="Z947" s="243"/>
      <c r="AA947" s="244"/>
      <c r="AB947" s="243"/>
      <c r="AC947" s="411"/>
      <c r="AD947" s="76"/>
    </row>
    <row r="948" spans="1:30" ht="46.95" customHeight="1" x14ac:dyDescent="0.25">
      <c r="A948" s="243"/>
      <c r="B948" s="243"/>
      <c r="C948" s="244"/>
      <c r="D948" s="243"/>
      <c r="E948" s="244"/>
      <c r="F948" s="244"/>
      <c r="G948" s="244"/>
      <c r="H948" s="247"/>
      <c r="I948" s="243"/>
      <c r="J948" s="244"/>
      <c r="K948" s="244"/>
      <c r="L948" s="243"/>
      <c r="M948" s="243"/>
      <c r="N948" s="244"/>
      <c r="O948" s="243"/>
      <c r="P948" s="243"/>
      <c r="Q948" s="73" t="s">
        <v>1000</v>
      </c>
      <c r="R948" s="34" t="s">
        <v>1001</v>
      </c>
      <c r="S948" s="44" t="s">
        <v>41</v>
      </c>
      <c r="T948" s="51">
        <v>3.15</v>
      </c>
      <c r="U948" s="72" t="s">
        <v>64</v>
      </c>
      <c r="V948" s="51">
        <v>0.54999999999999982</v>
      </c>
      <c r="W948" s="243"/>
      <c r="X948" s="245"/>
      <c r="Y948" s="244"/>
      <c r="Z948" s="243"/>
      <c r="AA948" s="244"/>
      <c r="AB948" s="243"/>
      <c r="AC948" s="411"/>
      <c r="AD948" s="76"/>
    </row>
    <row r="949" spans="1:30" ht="60" customHeight="1" x14ac:dyDescent="0.25">
      <c r="A949" s="226" t="s">
        <v>400</v>
      </c>
      <c r="B949" s="226" t="s">
        <v>669</v>
      </c>
      <c r="C949" s="228" t="s">
        <v>402</v>
      </c>
      <c r="D949" s="226" t="s">
        <v>670</v>
      </c>
      <c r="E949" s="228" t="s">
        <v>422</v>
      </c>
      <c r="F949" s="228">
        <v>13</v>
      </c>
      <c r="G949" s="228"/>
      <c r="H949" s="246" t="s">
        <v>41</v>
      </c>
      <c r="I949" s="226" t="s">
        <v>601</v>
      </c>
      <c r="J949" s="228"/>
      <c r="K949" s="228"/>
      <c r="L949" s="226" t="s">
        <v>976</v>
      </c>
      <c r="M949" s="226" t="s">
        <v>977</v>
      </c>
      <c r="N949" s="228" t="s">
        <v>34</v>
      </c>
      <c r="O949" s="226" t="s">
        <v>60</v>
      </c>
      <c r="P949" s="226" t="s">
        <v>585</v>
      </c>
      <c r="Q949" s="5" t="s">
        <v>978</v>
      </c>
      <c r="R949" s="18" t="s">
        <v>979</v>
      </c>
      <c r="S949" s="57" t="s">
        <v>79</v>
      </c>
      <c r="T949" s="90">
        <v>7.0000000000000007E-2</v>
      </c>
      <c r="U949" s="98" t="s">
        <v>64</v>
      </c>
      <c r="V949" s="90">
        <v>0</v>
      </c>
      <c r="W949" s="339">
        <v>45352</v>
      </c>
      <c r="X949" s="237"/>
      <c r="Y949" s="226" t="s">
        <v>980</v>
      </c>
      <c r="Z949" s="226" t="s">
        <v>981</v>
      </c>
      <c r="AA949" s="226" t="s">
        <v>982</v>
      </c>
      <c r="AB949" s="226"/>
      <c r="AC949" s="392" t="s">
        <v>1002</v>
      </c>
      <c r="AD949" s="13"/>
    </row>
    <row r="950" spans="1:30" ht="60" customHeight="1" x14ac:dyDescent="0.25">
      <c r="A950" s="243"/>
      <c r="B950" s="243"/>
      <c r="C950" s="244"/>
      <c r="D950" s="243"/>
      <c r="E950" s="244"/>
      <c r="F950" s="244"/>
      <c r="G950" s="244"/>
      <c r="H950" s="247"/>
      <c r="I950" s="243"/>
      <c r="J950" s="244"/>
      <c r="K950" s="244"/>
      <c r="L950" s="243"/>
      <c r="M950" s="243"/>
      <c r="N950" s="244"/>
      <c r="O950" s="243"/>
      <c r="P950" s="243"/>
      <c r="Q950" s="5" t="s">
        <v>984</v>
      </c>
      <c r="R950" s="18" t="s">
        <v>985</v>
      </c>
      <c r="S950" s="57" t="s">
        <v>79</v>
      </c>
      <c r="T950" s="90">
        <v>0.08</v>
      </c>
      <c r="U950" s="98" t="s">
        <v>64</v>
      </c>
      <c r="V950" s="90">
        <f>T950-T949</f>
        <v>9.999999999999995E-3</v>
      </c>
      <c r="W950" s="261"/>
      <c r="X950" s="245"/>
      <c r="Y950" s="244"/>
      <c r="Z950" s="243"/>
      <c r="AA950" s="244"/>
      <c r="AB950" s="243"/>
      <c r="AC950" s="411"/>
      <c r="AD950" s="76"/>
    </row>
    <row r="951" spans="1:30" ht="72" x14ac:dyDescent="0.25">
      <c r="A951" s="243"/>
      <c r="B951" s="243"/>
      <c r="C951" s="244"/>
      <c r="D951" s="243"/>
      <c r="E951" s="244"/>
      <c r="F951" s="244"/>
      <c r="G951" s="244"/>
      <c r="H951" s="247"/>
      <c r="I951" s="243"/>
      <c r="J951" s="244"/>
      <c r="K951" s="244"/>
      <c r="L951" s="243"/>
      <c r="M951" s="243"/>
      <c r="N951" s="244"/>
      <c r="O951" s="243"/>
      <c r="P951" s="243"/>
      <c r="Q951" s="5" t="s">
        <v>986</v>
      </c>
      <c r="R951" s="18" t="s">
        <v>987</v>
      </c>
      <c r="S951" s="57" t="s">
        <v>79</v>
      </c>
      <c r="T951" s="90">
        <v>1.35</v>
      </c>
      <c r="U951" s="98" t="s">
        <v>64</v>
      </c>
      <c r="V951" s="90">
        <v>0</v>
      </c>
      <c r="W951" s="261"/>
      <c r="X951" s="245"/>
      <c r="Y951" s="244"/>
      <c r="Z951" s="243"/>
      <c r="AA951" s="244"/>
      <c r="AB951" s="243"/>
      <c r="AC951" s="411"/>
      <c r="AD951" s="76"/>
    </row>
    <row r="952" spans="1:30" ht="72" x14ac:dyDescent="0.25">
      <c r="A952" s="243"/>
      <c r="B952" s="243"/>
      <c r="C952" s="244"/>
      <c r="D952" s="243"/>
      <c r="E952" s="244"/>
      <c r="F952" s="244"/>
      <c r="G952" s="244"/>
      <c r="H952" s="247"/>
      <c r="I952" s="243"/>
      <c r="J952" s="244"/>
      <c r="K952" s="244"/>
      <c r="L952" s="243"/>
      <c r="M952" s="243"/>
      <c r="N952" s="244"/>
      <c r="O952" s="243"/>
      <c r="P952" s="243"/>
      <c r="Q952" s="5" t="s">
        <v>988</v>
      </c>
      <c r="R952" s="18" t="s">
        <v>989</v>
      </c>
      <c r="S952" s="57" t="s">
        <v>79</v>
      </c>
      <c r="T952" s="90">
        <v>1.63</v>
      </c>
      <c r="U952" s="98" t="s">
        <v>64</v>
      </c>
      <c r="V952" s="90">
        <f>T952-T951</f>
        <v>0.2799999999999998</v>
      </c>
      <c r="W952" s="261"/>
      <c r="X952" s="245"/>
      <c r="Y952" s="244"/>
      <c r="Z952" s="243"/>
      <c r="AA952" s="244"/>
      <c r="AB952" s="243"/>
      <c r="AC952" s="411"/>
      <c r="AD952" s="76"/>
    </row>
    <row r="953" spans="1:30" ht="48" x14ac:dyDescent="0.25">
      <c r="A953" s="243"/>
      <c r="B953" s="243"/>
      <c r="C953" s="244"/>
      <c r="D953" s="243"/>
      <c r="E953" s="244"/>
      <c r="F953" s="244"/>
      <c r="G953" s="244"/>
      <c r="H953" s="247"/>
      <c r="I953" s="243"/>
      <c r="J953" s="244"/>
      <c r="K953" s="244"/>
      <c r="L953" s="243"/>
      <c r="M953" s="243"/>
      <c r="N953" s="244"/>
      <c r="O953" s="243"/>
      <c r="P953" s="243"/>
      <c r="Q953" s="5" t="s">
        <v>990</v>
      </c>
      <c r="R953" s="18" t="s">
        <v>991</v>
      </c>
      <c r="S953" s="57" t="s">
        <v>79</v>
      </c>
      <c r="T953" s="90">
        <v>0.16</v>
      </c>
      <c r="U953" s="98" t="s">
        <v>64</v>
      </c>
      <c r="V953" s="90">
        <v>0</v>
      </c>
      <c r="W953" s="261"/>
      <c r="X953" s="245"/>
      <c r="Y953" s="244"/>
      <c r="Z953" s="243"/>
      <c r="AA953" s="244"/>
      <c r="AB953" s="243"/>
      <c r="AC953" s="411"/>
      <c r="AD953" s="76"/>
    </row>
    <row r="954" spans="1:30" ht="48" x14ac:dyDescent="0.25">
      <c r="A954" s="243"/>
      <c r="B954" s="243"/>
      <c r="C954" s="244"/>
      <c r="D954" s="243"/>
      <c r="E954" s="244"/>
      <c r="F954" s="244"/>
      <c r="G954" s="244"/>
      <c r="H954" s="247"/>
      <c r="I954" s="243"/>
      <c r="J954" s="244"/>
      <c r="K954" s="244"/>
      <c r="L954" s="243"/>
      <c r="M954" s="243"/>
      <c r="N954" s="244"/>
      <c r="O954" s="243"/>
      <c r="P954" s="243"/>
      <c r="Q954" s="5" t="s">
        <v>992</v>
      </c>
      <c r="R954" s="18" t="s">
        <v>993</v>
      </c>
      <c r="S954" s="57" t="s">
        <v>79</v>
      </c>
      <c r="T954" s="90">
        <v>0.19</v>
      </c>
      <c r="U954" s="98" t="s">
        <v>64</v>
      </c>
      <c r="V954" s="90">
        <f>T954-T953</f>
        <v>0.03</v>
      </c>
      <c r="W954" s="261"/>
      <c r="X954" s="245"/>
      <c r="Y954" s="244"/>
      <c r="Z954" s="243"/>
      <c r="AA954" s="244"/>
      <c r="AB954" s="243"/>
      <c r="AC954" s="411"/>
      <c r="AD954" s="76"/>
    </row>
    <row r="955" spans="1:30" ht="48" x14ac:dyDescent="0.25">
      <c r="A955" s="243"/>
      <c r="B955" s="243"/>
      <c r="C955" s="244"/>
      <c r="D955" s="243"/>
      <c r="E955" s="244"/>
      <c r="F955" s="244"/>
      <c r="G955" s="244"/>
      <c r="H955" s="247"/>
      <c r="I955" s="243"/>
      <c r="J955" s="244"/>
      <c r="K955" s="244"/>
      <c r="L955" s="243"/>
      <c r="M955" s="243"/>
      <c r="N955" s="244"/>
      <c r="O955" s="243"/>
      <c r="P955" s="243"/>
      <c r="Q955" s="5" t="s">
        <v>994</v>
      </c>
      <c r="R955" s="18" t="s">
        <v>995</v>
      </c>
      <c r="S955" s="57" t="s">
        <v>79</v>
      </c>
      <c r="T955" s="90">
        <v>0.53</v>
      </c>
      <c r="U955" s="98" t="s">
        <v>64</v>
      </c>
      <c r="V955" s="90">
        <v>0</v>
      </c>
      <c r="W955" s="261"/>
      <c r="X955" s="245"/>
      <c r="Y955" s="244"/>
      <c r="Z955" s="243"/>
      <c r="AA955" s="244"/>
      <c r="AB955" s="243"/>
      <c r="AC955" s="411"/>
      <c r="AD955" s="76"/>
    </row>
    <row r="956" spans="1:30" ht="48" x14ac:dyDescent="0.25">
      <c r="A956" s="243"/>
      <c r="B956" s="243"/>
      <c r="C956" s="244"/>
      <c r="D956" s="243"/>
      <c r="E956" s="244"/>
      <c r="F956" s="244"/>
      <c r="G956" s="244"/>
      <c r="H956" s="247"/>
      <c r="I956" s="243"/>
      <c r="J956" s="244"/>
      <c r="K956" s="244"/>
      <c r="L956" s="243"/>
      <c r="M956" s="243"/>
      <c r="N956" s="244"/>
      <c r="O956" s="243"/>
      <c r="P956" s="243"/>
      <c r="Q956" s="5" t="s">
        <v>996</v>
      </c>
      <c r="R956" s="18" t="s">
        <v>997</v>
      </c>
      <c r="S956" s="57" t="s">
        <v>79</v>
      </c>
      <c r="T956" s="90">
        <v>0.64</v>
      </c>
      <c r="U956" s="98" t="s">
        <v>64</v>
      </c>
      <c r="V956" s="131">
        <f>T956-T955</f>
        <v>0.10999999999999999</v>
      </c>
      <c r="W956" s="261"/>
      <c r="X956" s="245"/>
      <c r="Y956" s="244"/>
      <c r="Z956" s="243"/>
      <c r="AA956" s="244"/>
      <c r="AB956" s="243"/>
      <c r="AC956" s="411"/>
      <c r="AD956" s="76"/>
    </row>
    <row r="957" spans="1:30" ht="52.95" customHeight="1" x14ac:dyDescent="0.25">
      <c r="A957" s="243"/>
      <c r="B957" s="243"/>
      <c r="C957" s="244"/>
      <c r="D957" s="243"/>
      <c r="E957" s="244"/>
      <c r="F957" s="244"/>
      <c r="G957" s="244"/>
      <c r="H957" s="247"/>
      <c r="I957" s="243"/>
      <c r="J957" s="244"/>
      <c r="K957" s="244"/>
      <c r="L957" s="243"/>
      <c r="M957" s="243"/>
      <c r="N957" s="244"/>
      <c r="O957" s="243"/>
      <c r="P957" s="243"/>
      <c r="Q957" s="5" t="s">
        <v>998</v>
      </c>
      <c r="R957" s="18" t="s">
        <v>999</v>
      </c>
      <c r="S957" s="57" t="s">
        <v>79</v>
      </c>
      <c r="T957" s="90">
        <v>2.83</v>
      </c>
      <c r="U957" s="98" t="s">
        <v>64</v>
      </c>
      <c r="V957" s="90">
        <v>0</v>
      </c>
      <c r="W957" s="261"/>
      <c r="X957" s="245"/>
      <c r="Y957" s="244"/>
      <c r="Z957" s="243"/>
      <c r="AA957" s="244"/>
      <c r="AB957" s="243"/>
      <c r="AC957" s="411"/>
      <c r="AD957" s="76"/>
    </row>
    <row r="958" spans="1:30" ht="46.95" customHeight="1" x14ac:dyDescent="0.25">
      <c r="A958" s="243"/>
      <c r="B958" s="243"/>
      <c r="C958" s="244"/>
      <c r="D958" s="243"/>
      <c r="E958" s="244"/>
      <c r="F958" s="244"/>
      <c r="G958" s="244"/>
      <c r="H958" s="247"/>
      <c r="I958" s="243"/>
      <c r="J958" s="244"/>
      <c r="K958" s="244"/>
      <c r="L958" s="243"/>
      <c r="M958" s="243"/>
      <c r="N958" s="244"/>
      <c r="O958" s="243"/>
      <c r="P958" s="243"/>
      <c r="Q958" s="73" t="s">
        <v>1000</v>
      </c>
      <c r="R958" s="34" t="s">
        <v>1001</v>
      </c>
      <c r="S958" s="57" t="s">
        <v>79</v>
      </c>
      <c r="T958" s="121">
        <v>3.42</v>
      </c>
      <c r="U958" s="98" t="s">
        <v>64</v>
      </c>
      <c r="V958" s="121">
        <f>T958-T957</f>
        <v>0.58999999999999986</v>
      </c>
      <c r="W958" s="261"/>
      <c r="X958" s="245"/>
      <c r="Y958" s="244"/>
      <c r="Z958" s="243"/>
      <c r="AA958" s="244"/>
      <c r="AB958" s="243"/>
      <c r="AC958" s="411"/>
      <c r="AD958" s="76"/>
    </row>
    <row r="959" spans="1:30" ht="60" customHeight="1" x14ac:dyDescent="0.25">
      <c r="A959" s="226" t="s">
        <v>400</v>
      </c>
      <c r="B959" s="226" t="s">
        <v>669</v>
      </c>
      <c r="C959" s="228" t="s">
        <v>402</v>
      </c>
      <c r="D959" s="226" t="s">
        <v>670</v>
      </c>
      <c r="E959" s="228" t="s">
        <v>422</v>
      </c>
      <c r="F959" s="228">
        <v>13</v>
      </c>
      <c r="G959" s="228"/>
      <c r="H959" s="246" t="s">
        <v>41</v>
      </c>
      <c r="I959" s="226" t="s">
        <v>601</v>
      </c>
      <c r="J959" s="228"/>
      <c r="K959" s="228"/>
      <c r="L959" s="226" t="s">
        <v>976</v>
      </c>
      <c r="M959" s="226" t="s">
        <v>977</v>
      </c>
      <c r="N959" s="228" t="s">
        <v>34</v>
      </c>
      <c r="O959" s="226" t="s">
        <v>60</v>
      </c>
      <c r="P959" s="226" t="s">
        <v>585</v>
      </c>
      <c r="Q959" s="5" t="s">
        <v>978</v>
      </c>
      <c r="R959" s="18" t="s">
        <v>979</v>
      </c>
      <c r="S959" s="57" t="s">
        <v>80</v>
      </c>
      <c r="T959" s="90">
        <v>7.0000000000000007E-2</v>
      </c>
      <c r="U959" s="98" t="s">
        <v>64</v>
      </c>
      <c r="V959" s="90">
        <v>0</v>
      </c>
      <c r="W959" s="339">
        <v>45689</v>
      </c>
      <c r="X959" s="237"/>
      <c r="Y959" s="226" t="s">
        <v>980</v>
      </c>
      <c r="Z959" s="226" t="s">
        <v>981</v>
      </c>
      <c r="AA959" s="226" t="s">
        <v>982</v>
      </c>
      <c r="AB959" s="226"/>
      <c r="AC959" s="392" t="s">
        <v>1003</v>
      </c>
      <c r="AD959" s="13"/>
    </row>
    <row r="960" spans="1:30" ht="60" customHeight="1" x14ac:dyDescent="0.25">
      <c r="A960" s="243"/>
      <c r="B960" s="243"/>
      <c r="C960" s="244"/>
      <c r="D960" s="243"/>
      <c r="E960" s="244"/>
      <c r="F960" s="244"/>
      <c r="G960" s="244"/>
      <c r="H960" s="247"/>
      <c r="I960" s="243"/>
      <c r="J960" s="244"/>
      <c r="K960" s="244"/>
      <c r="L960" s="243"/>
      <c r="M960" s="243"/>
      <c r="N960" s="244"/>
      <c r="O960" s="243"/>
      <c r="P960" s="243"/>
      <c r="Q960" s="5" t="s">
        <v>984</v>
      </c>
      <c r="R960" s="18" t="s">
        <v>985</v>
      </c>
      <c r="S960" s="57" t="s">
        <v>80</v>
      </c>
      <c r="T960" s="90">
        <v>0.08</v>
      </c>
      <c r="U960" s="98" t="s">
        <v>64</v>
      </c>
      <c r="V960" s="90">
        <f>T960-T959</f>
        <v>9.999999999999995E-3</v>
      </c>
      <c r="W960" s="261"/>
      <c r="X960" s="245"/>
      <c r="Y960" s="244"/>
      <c r="Z960" s="243"/>
      <c r="AA960" s="244"/>
      <c r="AB960" s="243"/>
      <c r="AC960" s="411"/>
      <c r="AD960" s="76"/>
    </row>
    <row r="961" spans="1:30" ht="72" x14ac:dyDescent="0.25">
      <c r="A961" s="243"/>
      <c r="B961" s="243"/>
      <c r="C961" s="244"/>
      <c r="D961" s="243"/>
      <c r="E961" s="244"/>
      <c r="F961" s="244"/>
      <c r="G961" s="244"/>
      <c r="H961" s="247"/>
      <c r="I961" s="243"/>
      <c r="J961" s="244"/>
      <c r="K961" s="244"/>
      <c r="L961" s="243"/>
      <c r="M961" s="243"/>
      <c r="N961" s="244"/>
      <c r="O961" s="243"/>
      <c r="P961" s="243"/>
      <c r="Q961" s="5" t="s">
        <v>986</v>
      </c>
      <c r="R961" s="18" t="s">
        <v>987</v>
      </c>
      <c r="S961" s="57" t="s">
        <v>80</v>
      </c>
      <c r="T961" s="90">
        <v>1.35</v>
      </c>
      <c r="U961" s="98" t="s">
        <v>64</v>
      </c>
      <c r="V961" s="90">
        <v>0</v>
      </c>
      <c r="W961" s="261"/>
      <c r="X961" s="245"/>
      <c r="Y961" s="244"/>
      <c r="Z961" s="243"/>
      <c r="AA961" s="244"/>
      <c r="AB961" s="243"/>
      <c r="AC961" s="411"/>
      <c r="AD961" s="76"/>
    </row>
    <row r="962" spans="1:30" ht="72" x14ac:dyDescent="0.25">
      <c r="A962" s="243"/>
      <c r="B962" s="243"/>
      <c r="C962" s="244"/>
      <c r="D962" s="243"/>
      <c r="E962" s="244"/>
      <c r="F962" s="244"/>
      <c r="G962" s="244"/>
      <c r="H962" s="247"/>
      <c r="I962" s="243"/>
      <c r="J962" s="244"/>
      <c r="K962" s="244"/>
      <c r="L962" s="243"/>
      <c r="M962" s="243"/>
      <c r="N962" s="244"/>
      <c r="O962" s="243"/>
      <c r="P962" s="243"/>
      <c r="Q962" s="5" t="s">
        <v>988</v>
      </c>
      <c r="R962" s="18" t="s">
        <v>989</v>
      </c>
      <c r="S962" s="57" t="s">
        <v>80</v>
      </c>
      <c r="T962" s="90">
        <v>1.63</v>
      </c>
      <c r="U962" s="98" t="s">
        <v>64</v>
      </c>
      <c r="V962" s="90">
        <f>T962-T961</f>
        <v>0.2799999999999998</v>
      </c>
      <c r="W962" s="261"/>
      <c r="X962" s="245"/>
      <c r="Y962" s="244"/>
      <c r="Z962" s="243"/>
      <c r="AA962" s="244"/>
      <c r="AB962" s="243"/>
      <c r="AC962" s="411"/>
      <c r="AD962" s="76"/>
    </row>
    <row r="963" spans="1:30" ht="48" x14ac:dyDescent="0.25">
      <c r="A963" s="243"/>
      <c r="B963" s="243"/>
      <c r="C963" s="244"/>
      <c r="D963" s="243"/>
      <c r="E963" s="244"/>
      <c r="F963" s="244"/>
      <c r="G963" s="244"/>
      <c r="H963" s="247"/>
      <c r="I963" s="243"/>
      <c r="J963" s="244"/>
      <c r="K963" s="244"/>
      <c r="L963" s="243"/>
      <c r="M963" s="243"/>
      <c r="N963" s="244"/>
      <c r="O963" s="243"/>
      <c r="P963" s="243"/>
      <c r="Q963" s="5" t="s">
        <v>990</v>
      </c>
      <c r="R963" s="18" t="s">
        <v>991</v>
      </c>
      <c r="S963" s="57" t="s">
        <v>80</v>
      </c>
      <c r="T963" s="90">
        <v>0.16</v>
      </c>
      <c r="U963" s="98" t="s">
        <v>64</v>
      </c>
      <c r="V963" s="90">
        <v>0</v>
      </c>
      <c r="W963" s="261"/>
      <c r="X963" s="245"/>
      <c r="Y963" s="244"/>
      <c r="Z963" s="243"/>
      <c r="AA963" s="244"/>
      <c r="AB963" s="243"/>
      <c r="AC963" s="411"/>
      <c r="AD963" s="76"/>
    </row>
    <row r="964" spans="1:30" ht="48" x14ac:dyDescent="0.25">
      <c r="A964" s="243"/>
      <c r="B964" s="243"/>
      <c r="C964" s="244"/>
      <c r="D964" s="243"/>
      <c r="E964" s="244"/>
      <c r="F964" s="244"/>
      <c r="G964" s="244"/>
      <c r="H964" s="247"/>
      <c r="I964" s="243"/>
      <c r="J964" s="244"/>
      <c r="K964" s="244"/>
      <c r="L964" s="243"/>
      <c r="M964" s="243"/>
      <c r="N964" s="244"/>
      <c r="O964" s="243"/>
      <c r="P964" s="243"/>
      <c r="Q964" s="5" t="s">
        <v>992</v>
      </c>
      <c r="R964" s="18" t="s">
        <v>993</v>
      </c>
      <c r="S964" s="57" t="s">
        <v>80</v>
      </c>
      <c r="T964" s="90">
        <v>0.19</v>
      </c>
      <c r="U964" s="98" t="s">
        <v>64</v>
      </c>
      <c r="V964" s="90">
        <f>T964-T963</f>
        <v>0.03</v>
      </c>
      <c r="W964" s="261"/>
      <c r="X964" s="245"/>
      <c r="Y964" s="244"/>
      <c r="Z964" s="243"/>
      <c r="AA964" s="244"/>
      <c r="AB964" s="243"/>
      <c r="AC964" s="411"/>
      <c r="AD964" s="76"/>
    </row>
    <row r="965" spans="1:30" ht="48" x14ac:dyDescent="0.25">
      <c r="A965" s="243"/>
      <c r="B965" s="243"/>
      <c r="C965" s="244"/>
      <c r="D965" s="243"/>
      <c r="E965" s="244"/>
      <c r="F965" s="244"/>
      <c r="G965" s="244"/>
      <c r="H965" s="247"/>
      <c r="I965" s="243"/>
      <c r="J965" s="244"/>
      <c r="K965" s="244"/>
      <c r="L965" s="243"/>
      <c r="M965" s="243"/>
      <c r="N965" s="244"/>
      <c r="O965" s="243"/>
      <c r="P965" s="243"/>
      <c r="Q965" s="5" t="s">
        <v>994</v>
      </c>
      <c r="R965" s="18" t="s">
        <v>995</v>
      </c>
      <c r="S965" s="57" t="s">
        <v>80</v>
      </c>
      <c r="T965" s="90">
        <v>0.53</v>
      </c>
      <c r="U965" s="98" t="s">
        <v>64</v>
      </c>
      <c r="V965" s="90">
        <v>0</v>
      </c>
      <c r="W965" s="261"/>
      <c r="X965" s="245"/>
      <c r="Y965" s="244"/>
      <c r="Z965" s="243"/>
      <c r="AA965" s="244"/>
      <c r="AB965" s="243"/>
      <c r="AC965" s="411"/>
      <c r="AD965" s="76"/>
    </row>
    <row r="966" spans="1:30" ht="48" x14ac:dyDescent="0.25">
      <c r="A966" s="243"/>
      <c r="B966" s="243"/>
      <c r="C966" s="244"/>
      <c r="D966" s="243"/>
      <c r="E966" s="244"/>
      <c r="F966" s="244"/>
      <c r="G966" s="244"/>
      <c r="H966" s="247"/>
      <c r="I966" s="243"/>
      <c r="J966" s="244"/>
      <c r="K966" s="244"/>
      <c r="L966" s="243"/>
      <c r="M966" s="243"/>
      <c r="N966" s="244"/>
      <c r="O966" s="243"/>
      <c r="P966" s="243"/>
      <c r="Q966" s="5" t="s">
        <v>996</v>
      </c>
      <c r="R966" s="18" t="s">
        <v>997</v>
      </c>
      <c r="S966" s="57" t="s">
        <v>80</v>
      </c>
      <c r="T966" s="90">
        <v>0.64</v>
      </c>
      <c r="U966" s="98" t="s">
        <v>64</v>
      </c>
      <c r="V966" s="131">
        <f>T966-T965</f>
        <v>0.10999999999999999</v>
      </c>
      <c r="W966" s="261"/>
      <c r="X966" s="245"/>
      <c r="Y966" s="244"/>
      <c r="Z966" s="243"/>
      <c r="AA966" s="244"/>
      <c r="AB966" s="243"/>
      <c r="AC966" s="411"/>
      <c r="AD966" s="76"/>
    </row>
    <row r="967" spans="1:30" ht="52.95" customHeight="1" x14ac:dyDescent="0.25">
      <c r="A967" s="243"/>
      <c r="B967" s="243"/>
      <c r="C967" s="244"/>
      <c r="D967" s="243"/>
      <c r="E967" s="244"/>
      <c r="F967" s="244"/>
      <c r="G967" s="244"/>
      <c r="H967" s="247"/>
      <c r="I967" s="243"/>
      <c r="J967" s="244"/>
      <c r="K967" s="244"/>
      <c r="L967" s="243"/>
      <c r="M967" s="243"/>
      <c r="N967" s="244"/>
      <c r="O967" s="243"/>
      <c r="P967" s="243"/>
      <c r="Q967" s="5" t="s">
        <v>998</v>
      </c>
      <c r="R967" s="18" t="s">
        <v>999</v>
      </c>
      <c r="S967" s="57" t="s">
        <v>80</v>
      </c>
      <c r="T967" s="90">
        <v>2.85</v>
      </c>
      <c r="U967" s="98" t="s">
        <v>64</v>
      </c>
      <c r="V967" s="90">
        <v>0</v>
      </c>
      <c r="W967" s="261"/>
      <c r="X967" s="245"/>
      <c r="Y967" s="244"/>
      <c r="Z967" s="243"/>
      <c r="AA967" s="244"/>
      <c r="AB967" s="243"/>
      <c r="AC967" s="411"/>
      <c r="AD967" s="76"/>
    </row>
    <row r="968" spans="1:30" ht="46.95" customHeight="1" x14ac:dyDescent="0.25">
      <c r="A968" s="243"/>
      <c r="B968" s="243"/>
      <c r="C968" s="244"/>
      <c r="D968" s="243"/>
      <c r="E968" s="244"/>
      <c r="F968" s="244"/>
      <c r="G968" s="244"/>
      <c r="H968" s="247"/>
      <c r="I968" s="243"/>
      <c r="J968" s="244"/>
      <c r="K968" s="244"/>
      <c r="L968" s="243"/>
      <c r="M968" s="243"/>
      <c r="N968" s="244"/>
      <c r="O968" s="243"/>
      <c r="P968" s="243"/>
      <c r="Q968" s="73" t="s">
        <v>1000</v>
      </c>
      <c r="R968" s="34" t="s">
        <v>1001</v>
      </c>
      <c r="S968" s="57" t="s">
        <v>80</v>
      </c>
      <c r="T968" s="121">
        <v>3.45</v>
      </c>
      <c r="U968" s="98" t="s">
        <v>64</v>
      </c>
      <c r="V968" s="121">
        <f>T968-T967</f>
        <v>0.60000000000000009</v>
      </c>
      <c r="W968" s="261"/>
      <c r="X968" s="245"/>
      <c r="Y968" s="244"/>
      <c r="Z968" s="243"/>
      <c r="AA968" s="244"/>
      <c r="AB968" s="243"/>
      <c r="AC968" s="411"/>
      <c r="AD968" s="76"/>
    </row>
    <row r="969" spans="1:30" ht="60" customHeight="1" x14ac:dyDescent="0.25">
      <c r="A969" s="226" t="s">
        <v>400</v>
      </c>
      <c r="B969" s="226" t="s">
        <v>669</v>
      </c>
      <c r="C969" s="228" t="s">
        <v>402</v>
      </c>
      <c r="D969" s="226" t="s">
        <v>670</v>
      </c>
      <c r="E969" s="228" t="s">
        <v>422</v>
      </c>
      <c r="F969" s="228">
        <v>13</v>
      </c>
      <c r="G969" s="228"/>
      <c r="H969" s="246" t="s">
        <v>41</v>
      </c>
      <c r="I969" s="226" t="s">
        <v>601</v>
      </c>
      <c r="J969" s="228"/>
      <c r="K969" s="228"/>
      <c r="L969" s="226" t="s">
        <v>976</v>
      </c>
      <c r="M969" s="226" t="s">
        <v>977</v>
      </c>
      <c r="N969" s="228" t="s">
        <v>34</v>
      </c>
      <c r="O969" s="226" t="s">
        <v>60</v>
      </c>
      <c r="P969" s="226" t="s">
        <v>585</v>
      </c>
      <c r="Q969" s="5" t="s">
        <v>978</v>
      </c>
      <c r="R969" s="18" t="s">
        <v>979</v>
      </c>
      <c r="S969" s="315" t="s">
        <v>81</v>
      </c>
      <c r="T969" s="90">
        <v>7.0000000000000007E-2</v>
      </c>
      <c r="U969" s="98" t="s">
        <v>64</v>
      </c>
      <c r="V969" s="90">
        <v>0</v>
      </c>
      <c r="W969" s="339">
        <v>46113</v>
      </c>
      <c r="X969" s="237"/>
      <c r="Y969" s="226" t="s">
        <v>980</v>
      </c>
      <c r="Z969" s="226" t="s">
        <v>981</v>
      </c>
      <c r="AA969" s="226" t="s">
        <v>982</v>
      </c>
      <c r="AB969" s="226"/>
      <c r="AC969" s="399" t="s">
        <v>1004</v>
      </c>
      <c r="AD969" s="13"/>
    </row>
    <row r="970" spans="1:30" ht="60" customHeight="1" x14ac:dyDescent="0.25">
      <c r="A970" s="243"/>
      <c r="B970" s="243"/>
      <c r="C970" s="244"/>
      <c r="D970" s="243"/>
      <c r="E970" s="244"/>
      <c r="F970" s="244"/>
      <c r="G970" s="244"/>
      <c r="H970" s="247"/>
      <c r="I970" s="243"/>
      <c r="J970" s="244"/>
      <c r="K970" s="244"/>
      <c r="L970" s="243"/>
      <c r="M970" s="243"/>
      <c r="N970" s="244"/>
      <c r="O970" s="243"/>
      <c r="P970" s="243"/>
      <c r="Q970" s="5" t="s">
        <v>984</v>
      </c>
      <c r="R970" s="18" t="s">
        <v>985</v>
      </c>
      <c r="S970" s="418"/>
      <c r="T970" s="90">
        <v>0.08</v>
      </c>
      <c r="U970" s="98" t="s">
        <v>64</v>
      </c>
      <c r="V970" s="90">
        <f>T970-T969</f>
        <v>9.999999999999995E-3</v>
      </c>
      <c r="W970" s="261"/>
      <c r="X970" s="245"/>
      <c r="Y970" s="244"/>
      <c r="Z970" s="243"/>
      <c r="AA970" s="244"/>
      <c r="AB970" s="243"/>
      <c r="AC970" s="408"/>
      <c r="AD970" s="76"/>
    </row>
    <row r="971" spans="1:30" ht="72" x14ac:dyDescent="0.25">
      <c r="A971" s="243"/>
      <c r="B971" s="243"/>
      <c r="C971" s="244"/>
      <c r="D971" s="243"/>
      <c r="E971" s="244"/>
      <c r="F971" s="244"/>
      <c r="G971" s="244"/>
      <c r="H971" s="247"/>
      <c r="I971" s="243"/>
      <c r="J971" s="244"/>
      <c r="K971" s="244"/>
      <c r="L971" s="243"/>
      <c r="M971" s="243"/>
      <c r="N971" s="244"/>
      <c r="O971" s="243"/>
      <c r="P971" s="243"/>
      <c r="Q971" s="5" t="s">
        <v>986</v>
      </c>
      <c r="R971" s="18" t="s">
        <v>987</v>
      </c>
      <c r="S971" s="418"/>
      <c r="T971" s="90">
        <v>1.4</v>
      </c>
      <c r="U971" s="98" t="s">
        <v>64</v>
      </c>
      <c r="V971" s="90">
        <v>0</v>
      </c>
      <c r="W971" s="261"/>
      <c r="X971" s="245"/>
      <c r="Y971" s="244"/>
      <c r="Z971" s="243"/>
      <c r="AA971" s="244"/>
      <c r="AB971" s="243"/>
      <c r="AC971" s="408"/>
      <c r="AD971" s="76"/>
    </row>
    <row r="972" spans="1:30" ht="72" x14ac:dyDescent="0.25">
      <c r="A972" s="243"/>
      <c r="B972" s="243"/>
      <c r="C972" s="244"/>
      <c r="D972" s="243"/>
      <c r="E972" s="244"/>
      <c r="F972" s="244"/>
      <c r="G972" s="244"/>
      <c r="H972" s="247"/>
      <c r="I972" s="243"/>
      <c r="J972" s="244"/>
      <c r="K972" s="244"/>
      <c r="L972" s="243"/>
      <c r="M972" s="243"/>
      <c r="N972" s="244"/>
      <c r="O972" s="243"/>
      <c r="P972" s="243"/>
      <c r="Q972" s="5" t="s">
        <v>988</v>
      </c>
      <c r="R972" s="18" t="s">
        <v>989</v>
      </c>
      <c r="S972" s="418"/>
      <c r="T972" s="90">
        <v>1.69</v>
      </c>
      <c r="U972" s="98" t="s">
        <v>64</v>
      </c>
      <c r="V972" s="90">
        <f>T972-T971</f>
        <v>0.29000000000000004</v>
      </c>
      <c r="W972" s="261"/>
      <c r="X972" s="245"/>
      <c r="Y972" s="244"/>
      <c r="Z972" s="243"/>
      <c r="AA972" s="244"/>
      <c r="AB972" s="243"/>
      <c r="AC972" s="408"/>
      <c r="AD972" s="76"/>
    </row>
    <row r="973" spans="1:30" ht="48" x14ac:dyDescent="0.25">
      <c r="A973" s="243"/>
      <c r="B973" s="243"/>
      <c r="C973" s="244"/>
      <c r="D973" s="243"/>
      <c r="E973" s="244"/>
      <c r="F973" s="244"/>
      <c r="G973" s="244"/>
      <c r="H973" s="247"/>
      <c r="I973" s="243"/>
      <c r="J973" s="244"/>
      <c r="K973" s="244"/>
      <c r="L973" s="243"/>
      <c r="M973" s="243"/>
      <c r="N973" s="244"/>
      <c r="O973" s="243"/>
      <c r="P973" s="243"/>
      <c r="Q973" s="5" t="s">
        <v>990</v>
      </c>
      <c r="R973" s="18" t="s">
        <v>991</v>
      </c>
      <c r="S973" s="418"/>
      <c r="T973" s="90">
        <v>0.17</v>
      </c>
      <c r="U973" s="98" t="s">
        <v>64</v>
      </c>
      <c r="V973" s="90">
        <v>0</v>
      </c>
      <c r="W973" s="261"/>
      <c r="X973" s="245"/>
      <c r="Y973" s="244"/>
      <c r="Z973" s="243"/>
      <c r="AA973" s="244"/>
      <c r="AB973" s="243"/>
      <c r="AC973" s="408"/>
      <c r="AD973" s="76"/>
    </row>
    <row r="974" spans="1:30" ht="48" x14ac:dyDescent="0.25">
      <c r="A974" s="243"/>
      <c r="B974" s="243"/>
      <c r="C974" s="244"/>
      <c r="D974" s="243"/>
      <c r="E974" s="244"/>
      <c r="F974" s="244"/>
      <c r="G974" s="244"/>
      <c r="H974" s="247"/>
      <c r="I974" s="243"/>
      <c r="J974" s="244"/>
      <c r="K974" s="244"/>
      <c r="L974" s="243"/>
      <c r="M974" s="243"/>
      <c r="N974" s="244"/>
      <c r="O974" s="243"/>
      <c r="P974" s="243"/>
      <c r="Q974" s="5" t="s">
        <v>992</v>
      </c>
      <c r="R974" s="18" t="s">
        <v>993</v>
      </c>
      <c r="S974" s="418"/>
      <c r="T974" s="90">
        <v>0.21</v>
      </c>
      <c r="U974" s="98" t="s">
        <v>64</v>
      </c>
      <c r="V974" s="90">
        <f>T974-T973</f>
        <v>3.999999999999998E-2</v>
      </c>
      <c r="W974" s="261"/>
      <c r="X974" s="245"/>
      <c r="Y974" s="244"/>
      <c r="Z974" s="243"/>
      <c r="AA974" s="244"/>
      <c r="AB974" s="243"/>
      <c r="AC974" s="408"/>
      <c r="AD974" s="76"/>
    </row>
    <row r="975" spans="1:30" ht="48" x14ac:dyDescent="0.25">
      <c r="A975" s="243"/>
      <c r="B975" s="243"/>
      <c r="C975" s="244"/>
      <c r="D975" s="243"/>
      <c r="E975" s="244"/>
      <c r="F975" s="244"/>
      <c r="G975" s="244"/>
      <c r="H975" s="247"/>
      <c r="I975" s="243"/>
      <c r="J975" s="244"/>
      <c r="K975" s="244"/>
      <c r="L975" s="243"/>
      <c r="M975" s="243"/>
      <c r="N975" s="244"/>
      <c r="O975" s="243"/>
      <c r="P975" s="243"/>
      <c r="Q975" s="5" t="s">
        <v>994</v>
      </c>
      <c r="R975" s="18" t="s">
        <v>995</v>
      </c>
      <c r="S975" s="418"/>
      <c r="T975" s="90">
        <v>0.55000000000000004</v>
      </c>
      <c r="U975" s="98" t="s">
        <v>64</v>
      </c>
      <c r="V975" s="90">
        <v>0</v>
      </c>
      <c r="W975" s="261"/>
      <c r="X975" s="245"/>
      <c r="Y975" s="244"/>
      <c r="Z975" s="243"/>
      <c r="AA975" s="244"/>
      <c r="AB975" s="243"/>
      <c r="AC975" s="408"/>
      <c r="AD975" s="76"/>
    </row>
    <row r="976" spans="1:30" ht="48" x14ac:dyDescent="0.25">
      <c r="A976" s="243"/>
      <c r="B976" s="243"/>
      <c r="C976" s="244"/>
      <c r="D976" s="243"/>
      <c r="E976" s="244"/>
      <c r="F976" s="244"/>
      <c r="G976" s="244"/>
      <c r="H976" s="247"/>
      <c r="I976" s="243"/>
      <c r="J976" s="244"/>
      <c r="K976" s="244"/>
      <c r="L976" s="243"/>
      <c r="M976" s="243"/>
      <c r="N976" s="244"/>
      <c r="O976" s="243"/>
      <c r="P976" s="243"/>
      <c r="Q976" s="5" t="s">
        <v>996</v>
      </c>
      <c r="R976" s="18" t="s">
        <v>997</v>
      </c>
      <c r="S976" s="418"/>
      <c r="T976" s="90">
        <v>0.67</v>
      </c>
      <c r="U976" s="98" t="s">
        <v>64</v>
      </c>
      <c r="V976" s="131">
        <f>T976-T975</f>
        <v>0.12</v>
      </c>
      <c r="W976" s="261"/>
      <c r="X976" s="245"/>
      <c r="Y976" s="244"/>
      <c r="Z976" s="243"/>
      <c r="AA976" s="244"/>
      <c r="AB976" s="243"/>
      <c r="AC976" s="408"/>
      <c r="AD976" s="76"/>
    </row>
    <row r="977" spans="1:30" ht="52.95" customHeight="1" x14ac:dyDescent="0.25">
      <c r="A977" s="243"/>
      <c r="B977" s="243"/>
      <c r="C977" s="244"/>
      <c r="D977" s="243"/>
      <c r="E977" s="244"/>
      <c r="F977" s="244"/>
      <c r="G977" s="244"/>
      <c r="H977" s="247"/>
      <c r="I977" s="243"/>
      <c r="J977" s="244"/>
      <c r="K977" s="244"/>
      <c r="L977" s="243"/>
      <c r="M977" s="243"/>
      <c r="N977" s="244"/>
      <c r="O977" s="243"/>
      <c r="P977" s="243"/>
      <c r="Q977" s="5" t="s">
        <v>998</v>
      </c>
      <c r="R977" s="18" t="s">
        <v>999</v>
      </c>
      <c r="S977" s="418"/>
      <c r="T977" s="90">
        <v>2.96</v>
      </c>
      <c r="U977" s="98" t="s">
        <v>64</v>
      </c>
      <c r="V977" s="90">
        <v>0</v>
      </c>
      <c r="W977" s="261"/>
      <c r="X977" s="245"/>
      <c r="Y977" s="244"/>
      <c r="Z977" s="243"/>
      <c r="AA977" s="244"/>
      <c r="AB977" s="243"/>
      <c r="AC977" s="408"/>
      <c r="AD977" s="76"/>
    </row>
    <row r="978" spans="1:30" ht="46.95" customHeight="1" x14ac:dyDescent="0.25">
      <c r="A978" s="243"/>
      <c r="B978" s="243"/>
      <c r="C978" s="244"/>
      <c r="D978" s="243"/>
      <c r="E978" s="244"/>
      <c r="F978" s="244"/>
      <c r="G978" s="244"/>
      <c r="H978" s="247"/>
      <c r="I978" s="243"/>
      <c r="J978" s="244"/>
      <c r="K978" s="244"/>
      <c r="L978" s="243"/>
      <c r="M978" s="243"/>
      <c r="N978" s="244"/>
      <c r="O978" s="243"/>
      <c r="P978" s="243"/>
      <c r="Q978" s="73" t="s">
        <v>1000</v>
      </c>
      <c r="R978" s="34" t="s">
        <v>1001</v>
      </c>
      <c r="S978" s="419"/>
      <c r="T978" s="121">
        <v>3.58</v>
      </c>
      <c r="U978" s="98" t="s">
        <v>64</v>
      </c>
      <c r="V978" s="121">
        <f>T978-T977</f>
        <v>0.62000000000000011</v>
      </c>
      <c r="W978" s="261"/>
      <c r="X978" s="245"/>
      <c r="Y978" s="244"/>
      <c r="Z978" s="243"/>
      <c r="AA978" s="244"/>
      <c r="AB978" s="243"/>
      <c r="AC978" s="408"/>
      <c r="AD978" s="76"/>
    </row>
    <row r="979" spans="1:30" ht="46.95" customHeight="1" x14ac:dyDescent="0.25">
      <c r="A979" s="402"/>
      <c r="B979" s="234" t="s">
        <v>752</v>
      </c>
      <c r="C979" s="280" t="s">
        <v>202</v>
      </c>
      <c r="D979" s="280" t="s">
        <v>1005</v>
      </c>
      <c r="E979" s="18" t="s">
        <v>56</v>
      </c>
      <c r="F979" s="173">
        <v>7.4299999999999995E-4</v>
      </c>
      <c r="G979" s="237"/>
      <c r="H979" s="228">
        <v>137</v>
      </c>
      <c r="I979" s="226" t="s">
        <v>1006</v>
      </c>
      <c r="J979" s="237"/>
      <c r="K979" s="237"/>
      <c r="L979" s="226" t="s">
        <v>1007</v>
      </c>
      <c r="M979" s="226" t="s">
        <v>1007</v>
      </c>
      <c r="N979" s="226" t="s">
        <v>34</v>
      </c>
      <c r="O979" s="226" t="s">
        <v>60</v>
      </c>
      <c r="P979" s="228" t="s">
        <v>61</v>
      </c>
      <c r="Q979" s="300" t="s">
        <v>1008</v>
      </c>
      <c r="R979" s="228" t="s">
        <v>1009</v>
      </c>
      <c r="S979" s="246" t="s">
        <v>41</v>
      </c>
      <c r="T979" s="251">
        <v>742.92</v>
      </c>
      <c r="U979" s="251" t="s">
        <v>64</v>
      </c>
      <c r="V979" s="251">
        <v>0</v>
      </c>
      <c r="W979" s="257">
        <v>45082</v>
      </c>
      <c r="X979" s="257">
        <v>45832</v>
      </c>
      <c r="Y979" s="235" t="s">
        <v>1010</v>
      </c>
      <c r="Z979" s="226" t="s">
        <v>1011</v>
      </c>
      <c r="AA979" s="228" t="s">
        <v>1012</v>
      </c>
      <c r="AB979" s="226" t="s">
        <v>1013</v>
      </c>
      <c r="AC979" s="354" t="s">
        <v>1014</v>
      </c>
      <c r="AD979" s="13" t="s">
        <v>96</v>
      </c>
    </row>
    <row r="980" spans="1:30" ht="46.95" customHeight="1" x14ac:dyDescent="0.25">
      <c r="A980" s="403"/>
      <c r="B980" s="234"/>
      <c r="C980" s="280"/>
      <c r="D980" s="280"/>
      <c r="E980" s="18" t="s">
        <v>696</v>
      </c>
      <c r="F980" s="132">
        <v>3.2100000000000002E-3</v>
      </c>
      <c r="G980" s="238"/>
      <c r="H980" s="229"/>
      <c r="I980" s="227"/>
      <c r="J980" s="238"/>
      <c r="K980" s="238"/>
      <c r="L980" s="227"/>
      <c r="M980" s="227"/>
      <c r="N980" s="227"/>
      <c r="O980" s="227"/>
      <c r="P980" s="229"/>
      <c r="Q980" s="336"/>
      <c r="R980" s="229"/>
      <c r="S980" s="248"/>
      <c r="T980" s="252"/>
      <c r="U980" s="252"/>
      <c r="V980" s="252"/>
      <c r="W980" s="227"/>
      <c r="X980" s="227"/>
      <c r="Y980" s="236"/>
      <c r="Z980" s="227"/>
      <c r="AA980" s="229"/>
      <c r="AB980" s="227"/>
      <c r="AC980" s="354"/>
      <c r="AD980" s="114" t="s">
        <v>1015</v>
      </c>
    </row>
    <row r="981" spans="1:30" ht="60" customHeight="1" x14ac:dyDescent="0.25">
      <c r="A981" s="402"/>
      <c r="B981" s="234" t="s">
        <v>752</v>
      </c>
      <c r="C981" s="280" t="s">
        <v>202</v>
      </c>
      <c r="D981" s="280" t="s">
        <v>1005</v>
      </c>
      <c r="E981" s="18" t="s">
        <v>56</v>
      </c>
      <c r="F981" s="173">
        <v>7.4299999999999995E-4</v>
      </c>
      <c r="G981" s="237"/>
      <c r="H981" s="228">
        <v>137</v>
      </c>
      <c r="I981" s="226" t="s">
        <v>1006</v>
      </c>
      <c r="J981" s="237"/>
      <c r="K981" s="237"/>
      <c r="L981" s="226" t="s">
        <v>1007</v>
      </c>
      <c r="M981" s="226" t="s">
        <v>1007</v>
      </c>
      <c r="N981" s="226" t="s">
        <v>34</v>
      </c>
      <c r="O981" s="226" t="s">
        <v>60</v>
      </c>
      <c r="P981" s="228" t="s">
        <v>61</v>
      </c>
      <c r="Q981" s="48" t="s">
        <v>1016</v>
      </c>
      <c r="R981" s="34" t="s">
        <v>1017</v>
      </c>
      <c r="S981" s="246" t="s">
        <v>79</v>
      </c>
      <c r="T981" s="50">
        <v>557.19000000000005</v>
      </c>
      <c r="U981" s="50" t="s">
        <v>64</v>
      </c>
      <c r="V981" s="50">
        <v>0</v>
      </c>
      <c r="W981" s="257">
        <v>45833</v>
      </c>
      <c r="X981" s="264"/>
      <c r="Y981" s="235" t="s">
        <v>1018</v>
      </c>
      <c r="Z981" s="226" t="s">
        <v>1011</v>
      </c>
      <c r="AA981" s="226" t="s">
        <v>1019</v>
      </c>
      <c r="AB981" s="303" t="s">
        <v>1020</v>
      </c>
      <c r="AC981" s="354" t="s">
        <v>1014</v>
      </c>
      <c r="AD981" s="13" t="s">
        <v>96</v>
      </c>
    </row>
    <row r="982" spans="1:30" ht="58.95" customHeight="1" x14ac:dyDescent="0.25">
      <c r="A982" s="403"/>
      <c r="B982" s="234"/>
      <c r="C982" s="280"/>
      <c r="D982" s="280"/>
      <c r="E982" s="18" t="s">
        <v>696</v>
      </c>
      <c r="F982" s="132">
        <v>3.2100000000000002E-3</v>
      </c>
      <c r="G982" s="238"/>
      <c r="H982" s="229"/>
      <c r="I982" s="227"/>
      <c r="J982" s="238"/>
      <c r="K982" s="238"/>
      <c r="L982" s="227"/>
      <c r="M982" s="227"/>
      <c r="N982" s="227"/>
      <c r="O982" s="227"/>
      <c r="P982" s="229"/>
      <c r="Q982" s="48" t="s">
        <v>1021</v>
      </c>
      <c r="R982" s="34" t="s">
        <v>1022</v>
      </c>
      <c r="S982" s="248"/>
      <c r="T982" s="50">
        <v>371.46</v>
      </c>
      <c r="U982" s="50" t="s">
        <v>64</v>
      </c>
      <c r="V982" s="50">
        <v>0</v>
      </c>
      <c r="W982" s="227"/>
      <c r="X982" s="275"/>
      <c r="Y982" s="236"/>
      <c r="Z982" s="227"/>
      <c r="AA982" s="229"/>
      <c r="AB982" s="303"/>
      <c r="AC982" s="354"/>
      <c r="AD982" s="114" t="s">
        <v>1015</v>
      </c>
    </row>
    <row r="983" spans="1:30" ht="60" customHeight="1" x14ac:dyDescent="0.25">
      <c r="A983" s="402"/>
      <c r="B983" s="234" t="s">
        <v>752</v>
      </c>
      <c r="C983" s="280" t="s">
        <v>202</v>
      </c>
      <c r="D983" s="280" t="s">
        <v>1005</v>
      </c>
      <c r="E983" s="18" t="s">
        <v>56</v>
      </c>
      <c r="F983" s="173">
        <v>7.4299999999999995E-4</v>
      </c>
      <c r="G983" s="237"/>
      <c r="H983" s="228">
        <v>137</v>
      </c>
      <c r="I983" s="226" t="s">
        <v>1006</v>
      </c>
      <c r="J983" s="237"/>
      <c r="K983" s="237"/>
      <c r="L983" s="226" t="s">
        <v>1007</v>
      </c>
      <c r="M983" s="226" t="s">
        <v>1007</v>
      </c>
      <c r="N983" s="226" t="s">
        <v>34</v>
      </c>
      <c r="O983" s="226" t="s">
        <v>60</v>
      </c>
      <c r="P983" s="228" t="s">
        <v>61</v>
      </c>
      <c r="Q983" s="48" t="s">
        <v>1016</v>
      </c>
      <c r="R983" s="34" t="s">
        <v>1017</v>
      </c>
      <c r="S983" s="246" t="s">
        <v>80</v>
      </c>
      <c r="T983" s="50">
        <v>792.28</v>
      </c>
      <c r="U983" s="50" t="s">
        <v>64</v>
      </c>
      <c r="V983" s="50">
        <v>0</v>
      </c>
      <c r="W983" s="257">
        <v>45834</v>
      </c>
      <c r="X983" s="264"/>
      <c r="Y983" s="235" t="s">
        <v>1018</v>
      </c>
      <c r="Z983" s="226" t="s">
        <v>1011</v>
      </c>
      <c r="AA983" s="226" t="s">
        <v>1019</v>
      </c>
      <c r="AB983" s="264" t="s">
        <v>1020</v>
      </c>
      <c r="AC983" s="354" t="s">
        <v>1014</v>
      </c>
      <c r="AD983" s="13" t="s">
        <v>96</v>
      </c>
    </row>
    <row r="984" spans="1:30" ht="58.95" customHeight="1" x14ac:dyDescent="0.25">
      <c r="A984" s="403"/>
      <c r="B984" s="234"/>
      <c r="C984" s="280"/>
      <c r="D984" s="280"/>
      <c r="E984" s="18" t="s">
        <v>696</v>
      </c>
      <c r="F984" s="132">
        <v>3.2100000000000002E-3</v>
      </c>
      <c r="G984" s="238"/>
      <c r="H984" s="229"/>
      <c r="I984" s="227"/>
      <c r="J984" s="238"/>
      <c r="K984" s="238"/>
      <c r="L984" s="227"/>
      <c r="M984" s="227"/>
      <c r="N984" s="227"/>
      <c r="O984" s="227"/>
      <c r="P984" s="229"/>
      <c r="Q984" s="48" t="s">
        <v>1021</v>
      </c>
      <c r="R984" s="18" t="s">
        <v>1022</v>
      </c>
      <c r="S984" s="248"/>
      <c r="T984" s="50">
        <v>528.19000000000005</v>
      </c>
      <c r="U984" s="50" t="s">
        <v>64</v>
      </c>
      <c r="V984" s="50">
        <v>0</v>
      </c>
      <c r="W984" s="227"/>
      <c r="X984" s="275"/>
      <c r="Y984" s="236"/>
      <c r="Z984" s="227"/>
      <c r="AA984" s="229"/>
      <c r="AB984" s="275"/>
      <c r="AC984" s="354"/>
      <c r="AD984" s="114" t="s">
        <v>1015</v>
      </c>
    </row>
    <row r="985" spans="1:30" ht="60" customHeight="1" x14ac:dyDescent="0.25">
      <c r="A985" s="402"/>
      <c r="B985" s="234" t="s">
        <v>752</v>
      </c>
      <c r="C985" s="280" t="s">
        <v>202</v>
      </c>
      <c r="D985" s="280" t="s">
        <v>1005</v>
      </c>
      <c r="E985" s="18" t="s">
        <v>56</v>
      </c>
      <c r="F985" s="173">
        <v>7.4299999999999995E-4</v>
      </c>
      <c r="G985" s="237"/>
      <c r="H985" s="228">
        <v>137</v>
      </c>
      <c r="I985" s="226" t="s">
        <v>1006</v>
      </c>
      <c r="J985" s="237"/>
      <c r="K985" s="237"/>
      <c r="L985" s="226" t="s">
        <v>1007</v>
      </c>
      <c r="M985" s="226" t="s">
        <v>1007</v>
      </c>
      <c r="N985" s="226" t="s">
        <v>34</v>
      </c>
      <c r="O985" s="226" t="s">
        <v>60</v>
      </c>
      <c r="P985" s="228" t="s">
        <v>61</v>
      </c>
      <c r="Q985" s="48" t="s">
        <v>1016</v>
      </c>
      <c r="R985" s="34" t="s">
        <v>1017</v>
      </c>
      <c r="S985" s="246" t="s">
        <v>81</v>
      </c>
      <c r="T985" s="50">
        <v>880.06</v>
      </c>
      <c r="U985" s="50" t="s">
        <v>64</v>
      </c>
      <c r="V985" s="50">
        <v>0</v>
      </c>
      <c r="W985" s="257">
        <v>46204</v>
      </c>
      <c r="X985" s="264"/>
      <c r="Y985" s="235" t="s">
        <v>1018</v>
      </c>
      <c r="Z985" s="226" t="s">
        <v>1011</v>
      </c>
      <c r="AA985" s="226" t="s">
        <v>1019</v>
      </c>
      <c r="AB985" s="264" t="s">
        <v>1020</v>
      </c>
      <c r="AC985" s="354" t="s">
        <v>1014</v>
      </c>
      <c r="AD985" s="13" t="s">
        <v>96</v>
      </c>
    </row>
    <row r="986" spans="1:30" ht="58.95" customHeight="1" x14ac:dyDescent="0.25">
      <c r="A986" s="403"/>
      <c r="B986" s="234"/>
      <c r="C986" s="280"/>
      <c r="D986" s="280"/>
      <c r="E986" s="18" t="s">
        <v>696</v>
      </c>
      <c r="F986" s="132">
        <v>3.2100000000000002E-3</v>
      </c>
      <c r="G986" s="238"/>
      <c r="H986" s="229"/>
      <c r="I986" s="227"/>
      <c r="J986" s="238"/>
      <c r="K986" s="238"/>
      <c r="L986" s="227"/>
      <c r="M986" s="227"/>
      <c r="N986" s="227"/>
      <c r="O986" s="227"/>
      <c r="P986" s="229"/>
      <c r="Q986" s="48" t="s">
        <v>1021</v>
      </c>
      <c r="R986" s="18" t="s">
        <v>1022</v>
      </c>
      <c r="S986" s="248"/>
      <c r="T986" s="50">
        <v>586.71</v>
      </c>
      <c r="U986" s="50" t="s">
        <v>64</v>
      </c>
      <c r="V986" s="50">
        <v>0</v>
      </c>
      <c r="W986" s="227"/>
      <c r="X986" s="275"/>
      <c r="Y986" s="236"/>
      <c r="Z986" s="227"/>
      <c r="AA986" s="229"/>
      <c r="AB986" s="275"/>
      <c r="AC986" s="354"/>
      <c r="AD986" s="114" t="s">
        <v>1015</v>
      </c>
    </row>
    <row r="987" spans="1:30" ht="96" customHeight="1" x14ac:dyDescent="0.25">
      <c r="A987" s="226"/>
      <c r="B987" s="226" t="s">
        <v>280</v>
      </c>
      <c r="C987" s="226" t="s">
        <v>1023</v>
      </c>
      <c r="D987" s="226" t="s">
        <v>1024</v>
      </c>
      <c r="E987" s="226" t="s">
        <v>1025</v>
      </c>
      <c r="F987" s="405" t="s">
        <v>1026</v>
      </c>
      <c r="G987" s="226"/>
      <c r="H987" s="286" t="s">
        <v>1027</v>
      </c>
      <c r="I987" s="226" t="s">
        <v>1028</v>
      </c>
      <c r="J987" s="226"/>
      <c r="K987" s="226"/>
      <c r="L987" s="226" t="s">
        <v>1029</v>
      </c>
      <c r="M987" s="226" t="s">
        <v>1030</v>
      </c>
      <c r="N987" s="226" t="s">
        <v>34</v>
      </c>
      <c r="O987" s="226" t="s">
        <v>60</v>
      </c>
      <c r="P987" s="226" t="s">
        <v>61</v>
      </c>
      <c r="Q987" s="5" t="s">
        <v>1031</v>
      </c>
      <c r="R987" s="14" t="s">
        <v>1032</v>
      </c>
      <c r="S987" s="3" t="s">
        <v>41</v>
      </c>
      <c r="T987" s="72">
        <v>8.58</v>
      </c>
      <c r="U987" s="72" t="s">
        <v>64</v>
      </c>
      <c r="V987" s="72">
        <v>0</v>
      </c>
      <c r="W987" s="257">
        <v>45082</v>
      </c>
      <c r="X987" s="226"/>
      <c r="Y987" s="226" t="s">
        <v>1033</v>
      </c>
      <c r="Z987" s="226" t="s">
        <v>1034</v>
      </c>
      <c r="AA987" s="226" t="s">
        <v>1035</v>
      </c>
      <c r="AB987" s="235" t="s">
        <v>1036</v>
      </c>
      <c r="AC987" s="357" t="s">
        <v>1037</v>
      </c>
      <c r="AD987" s="25" t="s">
        <v>96</v>
      </c>
    </row>
    <row r="988" spans="1:30" ht="60" customHeight="1" x14ac:dyDescent="0.25">
      <c r="A988" s="243"/>
      <c r="B988" s="243"/>
      <c r="C988" s="243"/>
      <c r="D988" s="243"/>
      <c r="E988" s="243"/>
      <c r="F988" s="406"/>
      <c r="G988" s="243"/>
      <c r="H988" s="287"/>
      <c r="I988" s="243"/>
      <c r="J988" s="243"/>
      <c r="K988" s="243"/>
      <c r="L988" s="243"/>
      <c r="M988" s="243"/>
      <c r="N988" s="243"/>
      <c r="O988" s="243"/>
      <c r="P988" s="243"/>
      <c r="Q988" s="5" t="s">
        <v>1038</v>
      </c>
      <c r="R988" s="14" t="s">
        <v>1039</v>
      </c>
      <c r="S988" s="3" t="s">
        <v>41</v>
      </c>
      <c r="T988" s="72">
        <v>11.83</v>
      </c>
      <c r="U988" s="72" t="s">
        <v>64</v>
      </c>
      <c r="V988" s="72">
        <v>0</v>
      </c>
      <c r="W988" s="334"/>
      <c r="X988" s="243"/>
      <c r="Y988" s="243"/>
      <c r="Z988" s="243"/>
      <c r="AA988" s="243"/>
      <c r="AB988" s="249"/>
      <c r="AC988" s="358"/>
      <c r="AD988" s="170" t="s">
        <v>1040</v>
      </c>
    </row>
    <row r="989" spans="1:30" ht="48" customHeight="1" x14ac:dyDescent="0.25">
      <c r="A989" s="227"/>
      <c r="B989" s="227"/>
      <c r="C989" s="227"/>
      <c r="D989" s="227"/>
      <c r="E989" s="227"/>
      <c r="F989" s="407"/>
      <c r="G989" s="227"/>
      <c r="H989" s="288"/>
      <c r="I989" s="227"/>
      <c r="J989" s="227"/>
      <c r="K989" s="227"/>
      <c r="L989" s="227"/>
      <c r="M989" s="227"/>
      <c r="N989" s="227"/>
      <c r="O989" s="227"/>
      <c r="P989" s="227"/>
      <c r="Q989" s="5" t="s">
        <v>1041</v>
      </c>
      <c r="R989" s="14" t="s">
        <v>1042</v>
      </c>
      <c r="S989" s="3" t="s">
        <v>41</v>
      </c>
      <c r="T989" s="72">
        <v>18.27</v>
      </c>
      <c r="U989" s="72" t="s">
        <v>64</v>
      </c>
      <c r="V989" s="72">
        <v>0</v>
      </c>
      <c r="W989" s="335"/>
      <c r="X989" s="227"/>
      <c r="Y989" s="227"/>
      <c r="Z989" s="227"/>
      <c r="AA989" s="227"/>
      <c r="AB989" s="236"/>
      <c r="AC989" s="359"/>
      <c r="AD989" s="170"/>
    </row>
    <row r="990" spans="1:30" ht="60" customHeight="1" x14ac:dyDescent="0.25">
      <c r="A990" s="226"/>
      <c r="B990" s="226" t="s">
        <v>280</v>
      </c>
      <c r="C990" s="226" t="s">
        <v>1023</v>
      </c>
      <c r="D990" s="226" t="s">
        <v>1024</v>
      </c>
      <c r="E990" s="226" t="s">
        <v>1025</v>
      </c>
      <c r="F990" s="405" t="s">
        <v>1026</v>
      </c>
      <c r="G990" s="48"/>
      <c r="H990" s="286" t="s">
        <v>1027</v>
      </c>
      <c r="I990" s="226" t="s">
        <v>1028</v>
      </c>
      <c r="J990" s="226"/>
      <c r="K990" s="226"/>
      <c r="L990" s="226" t="s">
        <v>1029</v>
      </c>
      <c r="M990" s="226" t="s">
        <v>1030</v>
      </c>
      <c r="N990" s="226" t="s">
        <v>34</v>
      </c>
      <c r="O990" s="226" t="s">
        <v>60</v>
      </c>
      <c r="P990" s="226" t="s">
        <v>61</v>
      </c>
      <c r="Q990" s="5" t="s">
        <v>1031</v>
      </c>
      <c r="R990" s="14" t="s">
        <v>1032</v>
      </c>
      <c r="S990" s="3" t="s">
        <v>79</v>
      </c>
      <c r="T990" s="72">
        <v>9.81</v>
      </c>
      <c r="U990" s="72" t="s">
        <v>64</v>
      </c>
      <c r="V990" s="72">
        <v>0</v>
      </c>
      <c r="W990" s="257">
        <v>45108</v>
      </c>
      <c r="X990" s="226"/>
      <c r="Y990" s="226" t="s">
        <v>1033</v>
      </c>
      <c r="Z990" s="226" t="s">
        <v>1034</v>
      </c>
      <c r="AA990" s="226" t="s">
        <v>1035</v>
      </c>
      <c r="AB990" s="235" t="s">
        <v>1036</v>
      </c>
      <c r="AC990" s="357" t="s">
        <v>1037</v>
      </c>
      <c r="AD990" s="25" t="s">
        <v>96</v>
      </c>
    </row>
    <row r="991" spans="1:30" ht="60" customHeight="1" x14ac:dyDescent="0.25">
      <c r="A991" s="243"/>
      <c r="B991" s="243"/>
      <c r="C991" s="243"/>
      <c r="D991" s="243"/>
      <c r="E991" s="243"/>
      <c r="F991" s="406"/>
      <c r="G991" s="48"/>
      <c r="H991" s="287"/>
      <c r="I991" s="243"/>
      <c r="J991" s="243"/>
      <c r="K991" s="243"/>
      <c r="L991" s="243"/>
      <c r="M991" s="243"/>
      <c r="N991" s="243"/>
      <c r="O991" s="243"/>
      <c r="P991" s="243"/>
      <c r="Q991" s="5" t="s">
        <v>1038</v>
      </c>
      <c r="R991" s="14" t="s">
        <v>1039</v>
      </c>
      <c r="S991" s="3" t="s">
        <v>79</v>
      </c>
      <c r="T991" s="72">
        <v>13.27</v>
      </c>
      <c r="U991" s="72" t="s">
        <v>64</v>
      </c>
      <c r="V991" s="72">
        <v>0</v>
      </c>
      <c r="W991" s="334"/>
      <c r="X991" s="243"/>
      <c r="Y991" s="243"/>
      <c r="Z991" s="243"/>
      <c r="AA991" s="243"/>
      <c r="AB991" s="249"/>
      <c r="AC991" s="358"/>
      <c r="AD991" s="170" t="s">
        <v>1040</v>
      </c>
    </row>
    <row r="992" spans="1:30" ht="48" customHeight="1" x14ac:dyDescent="0.25">
      <c r="A992" s="227"/>
      <c r="B992" s="227"/>
      <c r="C992" s="227"/>
      <c r="D992" s="227"/>
      <c r="E992" s="227"/>
      <c r="F992" s="407"/>
      <c r="G992" s="48"/>
      <c r="H992" s="288"/>
      <c r="I992" s="227"/>
      <c r="J992" s="227"/>
      <c r="K992" s="227"/>
      <c r="L992" s="227"/>
      <c r="M992" s="227"/>
      <c r="N992" s="227"/>
      <c r="O992" s="227"/>
      <c r="P992" s="227"/>
      <c r="Q992" s="5" t="s">
        <v>1041</v>
      </c>
      <c r="R992" s="14" t="s">
        <v>1042</v>
      </c>
      <c r="S992" s="3" t="s">
        <v>79</v>
      </c>
      <c r="T992" s="72">
        <v>21.05</v>
      </c>
      <c r="U992" s="72" t="s">
        <v>64</v>
      </c>
      <c r="V992" s="72">
        <v>0</v>
      </c>
      <c r="W992" s="335"/>
      <c r="X992" s="227"/>
      <c r="Y992" s="227"/>
      <c r="Z992" s="227"/>
      <c r="AA992" s="227"/>
      <c r="AB992" s="236"/>
      <c r="AC992" s="359"/>
      <c r="AD992" s="26"/>
    </row>
    <row r="993" spans="1:30" ht="60" customHeight="1" x14ac:dyDescent="0.25">
      <c r="A993" s="226"/>
      <c r="B993" s="226" t="s">
        <v>280</v>
      </c>
      <c r="C993" s="226" t="s">
        <v>1023</v>
      </c>
      <c r="D993" s="226" t="s">
        <v>1024</v>
      </c>
      <c r="E993" s="226" t="s">
        <v>1025</v>
      </c>
      <c r="F993" s="405" t="s">
        <v>1026</v>
      </c>
      <c r="G993" s="48"/>
      <c r="H993" s="286" t="s">
        <v>1027</v>
      </c>
      <c r="I993" s="226" t="s">
        <v>1028</v>
      </c>
      <c r="J993" s="226"/>
      <c r="K993" s="226"/>
      <c r="L993" s="226" t="s">
        <v>1029</v>
      </c>
      <c r="M993" s="226" t="s">
        <v>1030</v>
      </c>
      <c r="N993" s="226" t="s">
        <v>34</v>
      </c>
      <c r="O993" s="226" t="s">
        <v>60</v>
      </c>
      <c r="P993" s="226" t="s">
        <v>399</v>
      </c>
      <c r="Q993" s="5" t="s">
        <v>1031</v>
      </c>
      <c r="R993" s="14" t="s">
        <v>1032</v>
      </c>
      <c r="S993" s="3" t="s">
        <v>80</v>
      </c>
      <c r="T993" s="72">
        <v>11.15</v>
      </c>
      <c r="U993" s="72" t="s">
        <v>64</v>
      </c>
      <c r="V993" s="72">
        <v>0</v>
      </c>
      <c r="W993" s="257">
        <v>45474</v>
      </c>
      <c r="X993" s="226"/>
      <c r="Y993" s="226" t="s">
        <v>1033</v>
      </c>
      <c r="Z993" s="226" t="s">
        <v>1034</v>
      </c>
      <c r="AA993" s="226" t="s">
        <v>1035</v>
      </c>
      <c r="AB993" s="226" t="s">
        <v>1036</v>
      </c>
      <c r="AC993" s="357" t="s">
        <v>1037</v>
      </c>
      <c r="AD993" s="25" t="s">
        <v>1043</v>
      </c>
    </row>
    <row r="994" spans="1:30" ht="60" customHeight="1" x14ac:dyDescent="0.25">
      <c r="A994" s="243"/>
      <c r="B994" s="243"/>
      <c r="C994" s="243"/>
      <c r="D994" s="243"/>
      <c r="E994" s="243"/>
      <c r="F994" s="406"/>
      <c r="G994" s="48"/>
      <c r="H994" s="287"/>
      <c r="I994" s="243"/>
      <c r="J994" s="243"/>
      <c r="K994" s="243"/>
      <c r="L994" s="243"/>
      <c r="M994" s="243"/>
      <c r="N994" s="243"/>
      <c r="O994" s="243"/>
      <c r="P994" s="243"/>
      <c r="Q994" s="5" t="s">
        <v>1038</v>
      </c>
      <c r="R994" s="14" t="s">
        <v>1039</v>
      </c>
      <c r="S994" s="3" t="s">
        <v>80</v>
      </c>
      <c r="T994" s="72">
        <v>14.89</v>
      </c>
      <c r="U994" s="72" t="s">
        <v>64</v>
      </c>
      <c r="V994" s="72">
        <v>0</v>
      </c>
      <c r="W994" s="334"/>
      <c r="X994" s="243"/>
      <c r="Y994" s="243"/>
      <c r="Z994" s="243"/>
      <c r="AA994" s="243"/>
      <c r="AB994" s="243"/>
      <c r="AC994" s="358"/>
      <c r="AD994" s="170" t="s">
        <v>1040</v>
      </c>
    </row>
    <row r="995" spans="1:30" ht="48" customHeight="1" x14ac:dyDescent="0.25">
      <c r="A995" s="227"/>
      <c r="B995" s="227"/>
      <c r="C995" s="227"/>
      <c r="D995" s="227"/>
      <c r="E995" s="227"/>
      <c r="F995" s="407"/>
      <c r="G995" s="48"/>
      <c r="H995" s="288"/>
      <c r="I995" s="227"/>
      <c r="J995" s="227"/>
      <c r="K995" s="227"/>
      <c r="L995" s="243"/>
      <c r="M995" s="243"/>
      <c r="N995" s="227"/>
      <c r="O995" s="243"/>
      <c r="P995" s="243"/>
      <c r="Q995" s="300" t="s">
        <v>1041</v>
      </c>
      <c r="R995" s="226" t="s">
        <v>1042</v>
      </c>
      <c r="S995" s="286" t="s">
        <v>80</v>
      </c>
      <c r="T995" s="230">
        <v>23.15</v>
      </c>
      <c r="U995" s="230" t="s">
        <v>64</v>
      </c>
      <c r="V995" s="230">
        <v>0</v>
      </c>
      <c r="W995" s="335"/>
      <c r="X995" s="227"/>
      <c r="Y995" s="243"/>
      <c r="Z995" s="243"/>
      <c r="AA995" s="243"/>
      <c r="AB995" s="243"/>
      <c r="AC995" s="359"/>
      <c r="AD995" s="152"/>
    </row>
    <row r="996" spans="1:30" ht="118.95" customHeight="1" x14ac:dyDescent="0.25">
      <c r="A996" s="20" t="s">
        <v>400</v>
      </c>
      <c r="B996" s="20" t="s">
        <v>669</v>
      </c>
      <c r="C996" s="20" t="s">
        <v>402</v>
      </c>
      <c r="D996" s="14" t="s">
        <v>1044</v>
      </c>
      <c r="E996" s="35" t="s">
        <v>34</v>
      </c>
      <c r="F996" s="142" t="s">
        <v>34</v>
      </c>
      <c r="G996" s="21" t="s">
        <v>34</v>
      </c>
      <c r="H996" s="138" t="s">
        <v>34</v>
      </c>
      <c r="I996" s="113" t="s">
        <v>34</v>
      </c>
      <c r="J996" s="113"/>
      <c r="K996" s="113"/>
      <c r="L996" s="227"/>
      <c r="M996" s="227"/>
      <c r="N996" s="113" t="s">
        <v>34</v>
      </c>
      <c r="O996" s="227"/>
      <c r="P996" s="227"/>
      <c r="Q996" s="336"/>
      <c r="R996" s="227"/>
      <c r="S996" s="288"/>
      <c r="T996" s="231"/>
      <c r="U996" s="231"/>
      <c r="V996" s="231"/>
      <c r="W996" s="141">
        <v>45504</v>
      </c>
      <c r="X996" s="113"/>
      <c r="Y996" s="227"/>
      <c r="Z996" s="227"/>
      <c r="AA996" s="227"/>
      <c r="AB996" s="227"/>
      <c r="AC996" s="26" t="s">
        <v>1045</v>
      </c>
      <c r="AD996" s="152"/>
    </row>
    <row r="997" spans="1:30" ht="60" customHeight="1" x14ac:dyDescent="0.25">
      <c r="A997" s="226"/>
      <c r="B997" s="226" t="s">
        <v>280</v>
      </c>
      <c r="C997" s="226" t="s">
        <v>1023</v>
      </c>
      <c r="D997" s="226" t="s">
        <v>1024</v>
      </c>
      <c r="E997" s="226" t="s">
        <v>1025</v>
      </c>
      <c r="F997" s="405" t="s">
        <v>1026</v>
      </c>
      <c r="G997" s="48"/>
      <c r="H997" s="286" t="s">
        <v>1027</v>
      </c>
      <c r="I997" s="226" t="s">
        <v>1028</v>
      </c>
      <c r="J997" s="226"/>
      <c r="K997" s="226"/>
      <c r="L997" s="226" t="s">
        <v>1029</v>
      </c>
      <c r="M997" s="226" t="s">
        <v>1030</v>
      </c>
      <c r="N997" s="226" t="s">
        <v>34</v>
      </c>
      <c r="O997" s="226" t="s">
        <v>60</v>
      </c>
      <c r="P997" s="226" t="s">
        <v>399</v>
      </c>
      <c r="Q997" s="5" t="s">
        <v>1031</v>
      </c>
      <c r="R997" s="14" t="s">
        <v>1032</v>
      </c>
      <c r="S997" s="3" t="s">
        <v>81</v>
      </c>
      <c r="T997" s="72">
        <v>12.23</v>
      </c>
      <c r="U997" s="72" t="s">
        <v>64</v>
      </c>
      <c r="V997" s="72">
        <v>0</v>
      </c>
      <c r="W997" s="257">
        <v>45809</v>
      </c>
      <c r="X997" s="226"/>
      <c r="Y997" s="226" t="s">
        <v>1033</v>
      </c>
      <c r="Z997" s="226" t="s">
        <v>1034</v>
      </c>
      <c r="AA997" s="226" t="s">
        <v>1035</v>
      </c>
      <c r="AB997" s="226" t="s">
        <v>1036</v>
      </c>
      <c r="AC997" s="357" t="s">
        <v>1037</v>
      </c>
      <c r="AD997" s="25" t="s">
        <v>1043</v>
      </c>
    </row>
    <row r="998" spans="1:30" ht="60" customHeight="1" x14ac:dyDescent="0.25">
      <c r="A998" s="243"/>
      <c r="B998" s="243"/>
      <c r="C998" s="243"/>
      <c r="D998" s="243"/>
      <c r="E998" s="243"/>
      <c r="F998" s="406"/>
      <c r="G998" s="48"/>
      <c r="H998" s="287"/>
      <c r="I998" s="243"/>
      <c r="J998" s="243"/>
      <c r="K998" s="243"/>
      <c r="L998" s="243"/>
      <c r="M998" s="243"/>
      <c r="N998" s="243"/>
      <c r="O998" s="243"/>
      <c r="P998" s="243"/>
      <c r="Q998" s="5" t="s">
        <v>1038</v>
      </c>
      <c r="R998" s="14" t="s">
        <v>1039</v>
      </c>
      <c r="S998" s="3" t="s">
        <v>81</v>
      </c>
      <c r="T998" s="72">
        <v>16.3</v>
      </c>
      <c r="U998" s="72" t="s">
        <v>64</v>
      </c>
      <c r="V998" s="72">
        <v>0</v>
      </c>
      <c r="W998" s="334"/>
      <c r="X998" s="243"/>
      <c r="Y998" s="243"/>
      <c r="Z998" s="243"/>
      <c r="AA998" s="243"/>
      <c r="AB998" s="243"/>
      <c r="AC998" s="358"/>
      <c r="AD998" s="170" t="s">
        <v>1040</v>
      </c>
    </row>
    <row r="999" spans="1:30" ht="48" customHeight="1" x14ac:dyDescent="0.25">
      <c r="A999" s="227"/>
      <c r="B999" s="227"/>
      <c r="C999" s="227"/>
      <c r="D999" s="227"/>
      <c r="E999" s="227"/>
      <c r="F999" s="407"/>
      <c r="G999" s="48"/>
      <c r="H999" s="288"/>
      <c r="I999" s="227"/>
      <c r="J999" s="227"/>
      <c r="K999" s="227"/>
      <c r="L999" s="243"/>
      <c r="M999" s="243"/>
      <c r="N999" s="227"/>
      <c r="O999" s="243"/>
      <c r="P999" s="243"/>
      <c r="Q999" s="300" t="s">
        <v>1041</v>
      </c>
      <c r="R999" s="226" t="s">
        <v>1042</v>
      </c>
      <c r="S999" s="286" t="s">
        <v>81</v>
      </c>
      <c r="T999" s="230">
        <v>25.13</v>
      </c>
      <c r="U999" s="230" t="s">
        <v>64</v>
      </c>
      <c r="V999" s="230">
        <v>0</v>
      </c>
      <c r="W999" s="334"/>
      <c r="X999" s="227"/>
      <c r="Y999" s="243"/>
      <c r="Z999" s="243"/>
      <c r="AA999" s="243"/>
      <c r="AB999" s="243"/>
      <c r="AC999" s="359"/>
      <c r="AD999" s="152"/>
    </row>
    <row r="1000" spans="1:30" ht="118.95" customHeight="1" x14ac:dyDescent="0.25">
      <c r="A1000" s="20" t="s">
        <v>400</v>
      </c>
      <c r="B1000" s="20" t="s">
        <v>669</v>
      </c>
      <c r="C1000" s="20" t="s">
        <v>402</v>
      </c>
      <c r="D1000" s="14" t="s">
        <v>1044</v>
      </c>
      <c r="E1000" s="35" t="s">
        <v>34</v>
      </c>
      <c r="F1000" s="142" t="s">
        <v>34</v>
      </c>
      <c r="G1000" s="21" t="s">
        <v>34</v>
      </c>
      <c r="H1000" s="138" t="s">
        <v>34</v>
      </c>
      <c r="I1000" s="113" t="s">
        <v>34</v>
      </c>
      <c r="J1000" s="113"/>
      <c r="K1000" s="113"/>
      <c r="L1000" s="227"/>
      <c r="M1000" s="227"/>
      <c r="N1000" s="113" t="s">
        <v>34</v>
      </c>
      <c r="O1000" s="227"/>
      <c r="P1000" s="227"/>
      <c r="Q1000" s="336"/>
      <c r="R1000" s="227"/>
      <c r="S1000" s="288"/>
      <c r="T1000" s="231"/>
      <c r="U1000" s="231"/>
      <c r="V1000" s="231"/>
      <c r="W1000" s="335"/>
      <c r="X1000" s="113"/>
      <c r="Y1000" s="227"/>
      <c r="Z1000" s="227"/>
      <c r="AA1000" s="227"/>
      <c r="AB1000" s="227"/>
      <c r="AC1000" s="26" t="s">
        <v>1045</v>
      </c>
      <c r="AD1000" s="152"/>
    </row>
    <row r="1001" spans="1:30" ht="60" customHeight="1" x14ac:dyDescent="0.25">
      <c r="A1001" s="226"/>
      <c r="B1001" s="226" t="s">
        <v>280</v>
      </c>
      <c r="C1001" s="226" t="s">
        <v>1023</v>
      </c>
      <c r="D1001" s="226" t="s">
        <v>1024</v>
      </c>
      <c r="E1001" s="226" t="s">
        <v>1025</v>
      </c>
      <c r="F1001" s="405" t="s">
        <v>1026</v>
      </c>
      <c r="G1001" s="48"/>
      <c r="H1001" s="286" t="s">
        <v>1027</v>
      </c>
      <c r="I1001" s="226" t="s">
        <v>1028</v>
      </c>
      <c r="J1001" s="226"/>
      <c r="K1001" s="226"/>
      <c r="L1001" s="226" t="s">
        <v>1029</v>
      </c>
      <c r="M1001" s="226" t="s">
        <v>1030</v>
      </c>
      <c r="N1001" s="226" t="s">
        <v>34</v>
      </c>
      <c r="O1001" s="226" t="s">
        <v>60</v>
      </c>
      <c r="P1001" s="226" t="s">
        <v>399</v>
      </c>
      <c r="Q1001" s="5" t="s">
        <v>1031</v>
      </c>
      <c r="R1001" s="14" t="s">
        <v>1032</v>
      </c>
      <c r="S1001" s="3" t="s">
        <v>82</v>
      </c>
      <c r="T1001" s="72">
        <v>13.35</v>
      </c>
      <c r="U1001" s="72" t="s">
        <v>64</v>
      </c>
      <c r="V1001" s="72">
        <v>0</v>
      </c>
      <c r="W1001" s="257">
        <v>46204</v>
      </c>
      <c r="X1001" s="226"/>
      <c r="Y1001" s="226" t="s">
        <v>1033</v>
      </c>
      <c r="Z1001" s="226" t="s">
        <v>1034</v>
      </c>
      <c r="AA1001" s="226" t="s">
        <v>1035</v>
      </c>
      <c r="AB1001" s="226" t="s">
        <v>1036</v>
      </c>
      <c r="AC1001" s="265" t="s">
        <v>1037</v>
      </c>
      <c r="AD1001" s="25" t="s">
        <v>1043</v>
      </c>
    </row>
    <row r="1002" spans="1:30" ht="60" customHeight="1" x14ac:dyDescent="0.25">
      <c r="A1002" s="243"/>
      <c r="B1002" s="243"/>
      <c r="C1002" s="243"/>
      <c r="D1002" s="243"/>
      <c r="E1002" s="243"/>
      <c r="F1002" s="406"/>
      <c r="G1002" s="48"/>
      <c r="H1002" s="287"/>
      <c r="I1002" s="243"/>
      <c r="J1002" s="243"/>
      <c r="K1002" s="243"/>
      <c r="L1002" s="243"/>
      <c r="M1002" s="243"/>
      <c r="N1002" s="243"/>
      <c r="O1002" s="243"/>
      <c r="P1002" s="243"/>
      <c r="Q1002" s="5" t="s">
        <v>1038</v>
      </c>
      <c r="R1002" s="14" t="s">
        <v>1039</v>
      </c>
      <c r="S1002" s="3" t="s">
        <v>82</v>
      </c>
      <c r="T1002" s="72">
        <v>17.420000000000002</v>
      </c>
      <c r="U1002" s="72" t="s">
        <v>64</v>
      </c>
      <c r="V1002" s="72">
        <v>0</v>
      </c>
      <c r="W1002" s="334"/>
      <c r="X1002" s="243"/>
      <c r="Y1002" s="243"/>
      <c r="Z1002" s="243"/>
      <c r="AA1002" s="243"/>
      <c r="AB1002" s="243"/>
      <c r="AC1002" s="266"/>
      <c r="AD1002" s="170" t="s">
        <v>1040</v>
      </c>
    </row>
    <row r="1003" spans="1:30" ht="48" customHeight="1" x14ac:dyDescent="0.25">
      <c r="A1003" s="227"/>
      <c r="B1003" s="227"/>
      <c r="C1003" s="227"/>
      <c r="D1003" s="227"/>
      <c r="E1003" s="227"/>
      <c r="F1003" s="407"/>
      <c r="G1003" s="48"/>
      <c r="H1003" s="288"/>
      <c r="I1003" s="227"/>
      <c r="J1003" s="227"/>
      <c r="K1003" s="227"/>
      <c r="L1003" s="243"/>
      <c r="M1003" s="243"/>
      <c r="N1003" s="227"/>
      <c r="O1003" s="243"/>
      <c r="P1003" s="243"/>
      <c r="Q1003" s="300" t="s">
        <v>1041</v>
      </c>
      <c r="R1003" s="226" t="s">
        <v>1042</v>
      </c>
      <c r="S1003" s="286" t="s">
        <v>82</v>
      </c>
      <c r="T1003" s="230">
        <v>26.54</v>
      </c>
      <c r="U1003" s="230" t="s">
        <v>64</v>
      </c>
      <c r="V1003" s="230">
        <v>0</v>
      </c>
      <c r="W1003" s="334"/>
      <c r="X1003" s="227"/>
      <c r="Y1003" s="243"/>
      <c r="Z1003" s="243"/>
      <c r="AA1003" s="243"/>
      <c r="AB1003" s="243"/>
      <c r="AC1003" s="267"/>
      <c r="AD1003" s="152"/>
    </row>
    <row r="1004" spans="1:30" ht="118.95" customHeight="1" x14ac:dyDescent="0.25">
      <c r="A1004" s="20" t="s">
        <v>400</v>
      </c>
      <c r="B1004" s="20" t="s">
        <v>669</v>
      </c>
      <c r="C1004" s="20" t="s">
        <v>402</v>
      </c>
      <c r="D1004" s="14" t="s">
        <v>1044</v>
      </c>
      <c r="E1004" s="35" t="s">
        <v>34</v>
      </c>
      <c r="F1004" s="142" t="s">
        <v>34</v>
      </c>
      <c r="G1004" s="21" t="s">
        <v>34</v>
      </c>
      <c r="H1004" s="138" t="s">
        <v>34</v>
      </c>
      <c r="I1004" s="113" t="s">
        <v>34</v>
      </c>
      <c r="J1004" s="113"/>
      <c r="K1004" s="113"/>
      <c r="L1004" s="227"/>
      <c r="M1004" s="227"/>
      <c r="N1004" s="113" t="s">
        <v>34</v>
      </c>
      <c r="O1004" s="227"/>
      <c r="P1004" s="227"/>
      <c r="Q1004" s="336"/>
      <c r="R1004" s="227"/>
      <c r="S1004" s="288"/>
      <c r="T1004" s="231"/>
      <c r="U1004" s="231"/>
      <c r="V1004" s="231"/>
      <c r="W1004" s="335"/>
      <c r="X1004" s="113"/>
      <c r="Y1004" s="227"/>
      <c r="Z1004" s="227"/>
      <c r="AA1004" s="227"/>
      <c r="AB1004" s="227"/>
      <c r="AC1004" s="26" t="s">
        <v>1045</v>
      </c>
      <c r="AD1004" s="152"/>
    </row>
    <row r="1005" spans="1:30" ht="84" customHeight="1" x14ac:dyDescent="0.25">
      <c r="A1005" s="21"/>
      <c r="B1005" s="226" t="s">
        <v>296</v>
      </c>
      <c r="C1005" s="226" t="s">
        <v>202</v>
      </c>
      <c r="D1005" s="226" t="s">
        <v>1046</v>
      </c>
      <c r="E1005" s="14" t="s">
        <v>56</v>
      </c>
      <c r="F1005" s="82">
        <v>1.4E-3</v>
      </c>
      <c r="G1005" s="226"/>
      <c r="H1005" s="286" t="s">
        <v>1047</v>
      </c>
      <c r="I1005" s="226" t="s">
        <v>1048</v>
      </c>
      <c r="J1005" s="226"/>
      <c r="K1005" s="226"/>
      <c r="L1005" s="226" t="s">
        <v>1049</v>
      </c>
      <c r="M1005" s="226" t="s">
        <v>1050</v>
      </c>
      <c r="N1005" s="226" t="s">
        <v>34</v>
      </c>
      <c r="O1005" s="226" t="s">
        <v>60</v>
      </c>
      <c r="P1005" s="226" t="s">
        <v>61</v>
      </c>
      <c r="Q1005" s="5" t="s">
        <v>1051</v>
      </c>
      <c r="R1005" s="14" t="s">
        <v>1052</v>
      </c>
      <c r="S1005" s="3" t="s">
        <v>41</v>
      </c>
      <c r="T1005" s="72">
        <v>11.51</v>
      </c>
      <c r="U1005" s="72" t="s">
        <v>64</v>
      </c>
      <c r="V1005" s="72">
        <v>0</v>
      </c>
      <c r="W1005" s="257">
        <v>45127</v>
      </c>
      <c r="X1005" s="226"/>
      <c r="Y1005" s="226" t="s">
        <v>1053</v>
      </c>
      <c r="Z1005" s="226" t="s">
        <v>1054</v>
      </c>
      <c r="AA1005" s="226" t="s">
        <v>1055</v>
      </c>
      <c r="AB1005" s="230" t="s">
        <v>177</v>
      </c>
      <c r="AC1005" s="276" t="s">
        <v>1056</v>
      </c>
      <c r="AD1005" s="233" t="s">
        <v>1057</v>
      </c>
    </row>
    <row r="1006" spans="1:30" ht="132" customHeight="1" x14ac:dyDescent="0.25">
      <c r="A1006" s="22"/>
      <c r="B1006" s="243"/>
      <c r="C1006" s="243"/>
      <c r="D1006" s="243"/>
      <c r="E1006" s="226" t="s">
        <v>696</v>
      </c>
      <c r="F1006" s="355">
        <v>6.1999999999999998E-3</v>
      </c>
      <c r="G1006" s="243"/>
      <c r="H1006" s="287"/>
      <c r="I1006" s="243"/>
      <c r="J1006" s="243"/>
      <c r="K1006" s="243"/>
      <c r="L1006" s="243"/>
      <c r="M1006" s="243"/>
      <c r="N1006" s="243"/>
      <c r="O1006" s="243"/>
      <c r="P1006" s="243"/>
      <c r="Q1006" s="5" t="s">
        <v>1058</v>
      </c>
      <c r="R1006" s="14" t="s">
        <v>1059</v>
      </c>
      <c r="S1006" s="3" t="s">
        <v>41</v>
      </c>
      <c r="T1006" s="72">
        <v>13.8</v>
      </c>
      <c r="U1006" s="72" t="s">
        <v>64</v>
      </c>
      <c r="V1006" s="72">
        <v>0</v>
      </c>
      <c r="W1006" s="334"/>
      <c r="X1006" s="243"/>
      <c r="Y1006" s="243"/>
      <c r="Z1006" s="243"/>
      <c r="AA1006" s="243"/>
      <c r="AB1006" s="338"/>
      <c r="AC1006" s="277"/>
      <c r="AD1006" s="233"/>
    </row>
    <row r="1007" spans="1:30" ht="96" x14ac:dyDescent="0.25">
      <c r="A1007" s="23"/>
      <c r="B1007" s="227"/>
      <c r="C1007" s="227"/>
      <c r="D1007" s="227"/>
      <c r="E1007" s="227"/>
      <c r="F1007" s="404"/>
      <c r="G1007" s="227"/>
      <c r="H1007" s="288"/>
      <c r="I1007" s="227"/>
      <c r="J1007" s="227"/>
      <c r="K1007" s="227"/>
      <c r="L1007" s="227"/>
      <c r="M1007" s="227"/>
      <c r="N1007" s="227"/>
      <c r="O1007" s="227"/>
      <c r="P1007" s="227"/>
      <c r="Q1007" s="5" t="s">
        <v>1060</v>
      </c>
      <c r="R1007" s="14" t="s">
        <v>1061</v>
      </c>
      <c r="S1007" s="3" t="s">
        <v>41</v>
      </c>
      <c r="T1007" s="72">
        <v>14.65</v>
      </c>
      <c r="U1007" s="72" t="s">
        <v>64</v>
      </c>
      <c r="V1007" s="72">
        <v>0</v>
      </c>
      <c r="W1007" s="335"/>
      <c r="X1007" s="227"/>
      <c r="Y1007" s="227"/>
      <c r="Z1007" s="227"/>
      <c r="AA1007" s="227"/>
      <c r="AB1007" s="231"/>
      <c r="AC1007" s="278"/>
      <c r="AD1007" s="233"/>
    </row>
    <row r="1008" spans="1:30" ht="84" customHeight="1" x14ac:dyDescent="0.25">
      <c r="A1008" s="21"/>
      <c r="B1008" s="226" t="s">
        <v>296</v>
      </c>
      <c r="C1008" s="226" t="s">
        <v>202</v>
      </c>
      <c r="D1008" s="226" t="s">
        <v>1046</v>
      </c>
      <c r="E1008" s="14" t="s">
        <v>56</v>
      </c>
      <c r="F1008" s="82">
        <v>1.4E-3</v>
      </c>
      <c r="G1008" s="226"/>
      <c r="H1008" s="286" t="s">
        <v>1047</v>
      </c>
      <c r="I1008" s="226" t="s">
        <v>1048</v>
      </c>
      <c r="J1008" s="226"/>
      <c r="K1008" s="226"/>
      <c r="L1008" s="226" t="s">
        <v>1049</v>
      </c>
      <c r="M1008" s="226" t="s">
        <v>1050</v>
      </c>
      <c r="N1008" s="226" t="s">
        <v>34</v>
      </c>
      <c r="O1008" s="226" t="s">
        <v>60</v>
      </c>
      <c r="P1008" s="226" t="s">
        <v>61</v>
      </c>
      <c r="Q1008" s="5" t="s">
        <v>1051</v>
      </c>
      <c r="R1008" s="14" t="s">
        <v>1052</v>
      </c>
      <c r="S1008" s="3" t="s">
        <v>79</v>
      </c>
      <c r="T1008" s="72">
        <v>13.16</v>
      </c>
      <c r="U1008" s="72" t="s">
        <v>64</v>
      </c>
      <c r="V1008" s="72">
        <v>0</v>
      </c>
      <c r="W1008" s="257">
        <v>45474</v>
      </c>
      <c r="X1008" s="226"/>
      <c r="Y1008" s="226" t="s">
        <v>1053</v>
      </c>
      <c r="Z1008" s="226" t="s">
        <v>1054</v>
      </c>
      <c r="AA1008" s="226" t="s">
        <v>1055</v>
      </c>
      <c r="AB1008" s="230" t="s">
        <v>177</v>
      </c>
      <c r="AC1008" s="276" t="s">
        <v>1056</v>
      </c>
      <c r="AD1008" s="233" t="s">
        <v>1057</v>
      </c>
    </row>
    <row r="1009" spans="1:30" ht="132" customHeight="1" x14ac:dyDescent="0.25">
      <c r="A1009" s="22"/>
      <c r="B1009" s="243"/>
      <c r="C1009" s="243"/>
      <c r="D1009" s="243"/>
      <c r="E1009" s="226" t="s">
        <v>696</v>
      </c>
      <c r="F1009" s="355">
        <v>6.1999999999999998E-3</v>
      </c>
      <c r="G1009" s="243"/>
      <c r="H1009" s="287"/>
      <c r="I1009" s="243"/>
      <c r="J1009" s="243"/>
      <c r="K1009" s="243"/>
      <c r="L1009" s="243"/>
      <c r="M1009" s="243"/>
      <c r="N1009" s="243"/>
      <c r="O1009" s="243"/>
      <c r="P1009" s="243"/>
      <c r="Q1009" s="5" t="s">
        <v>1058</v>
      </c>
      <c r="R1009" s="14" t="s">
        <v>1059</v>
      </c>
      <c r="S1009" s="3" t="s">
        <v>79</v>
      </c>
      <c r="T1009" s="72">
        <v>15.78</v>
      </c>
      <c r="U1009" s="72" t="s">
        <v>64</v>
      </c>
      <c r="V1009" s="72">
        <v>0</v>
      </c>
      <c r="W1009" s="334"/>
      <c r="X1009" s="243"/>
      <c r="Y1009" s="243"/>
      <c r="Z1009" s="243"/>
      <c r="AA1009" s="243"/>
      <c r="AB1009" s="338"/>
      <c r="AC1009" s="277"/>
      <c r="AD1009" s="233"/>
    </row>
    <row r="1010" spans="1:30" ht="96" x14ac:dyDescent="0.25">
      <c r="A1010" s="23"/>
      <c r="B1010" s="227"/>
      <c r="C1010" s="227"/>
      <c r="D1010" s="227"/>
      <c r="E1010" s="227"/>
      <c r="F1010" s="404"/>
      <c r="G1010" s="227"/>
      <c r="H1010" s="288"/>
      <c r="I1010" s="227"/>
      <c r="J1010" s="227"/>
      <c r="K1010" s="227"/>
      <c r="L1010" s="227"/>
      <c r="M1010" s="227"/>
      <c r="N1010" s="227"/>
      <c r="O1010" s="227"/>
      <c r="P1010" s="227"/>
      <c r="Q1010" s="5" t="s">
        <v>1060</v>
      </c>
      <c r="R1010" s="14" t="s">
        <v>1061</v>
      </c>
      <c r="S1010" s="3" t="s">
        <v>79</v>
      </c>
      <c r="T1010" s="72">
        <v>16.75</v>
      </c>
      <c r="U1010" s="72" t="s">
        <v>64</v>
      </c>
      <c r="V1010" s="72">
        <v>0</v>
      </c>
      <c r="W1010" s="335"/>
      <c r="X1010" s="227"/>
      <c r="Y1010" s="227"/>
      <c r="Z1010" s="227"/>
      <c r="AA1010" s="227"/>
      <c r="AB1010" s="231"/>
      <c r="AC1010" s="278"/>
      <c r="AD1010" s="233"/>
    </row>
    <row r="1011" spans="1:30" ht="84" customHeight="1" x14ac:dyDescent="0.25">
      <c r="A1011" s="21"/>
      <c r="B1011" s="226" t="s">
        <v>296</v>
      </c>
      <c r="C1011" s="226" t="s">
        <v>202</v>
      </c>
      <c r="D1011" s="226" t="s">
        <v>1046</v>
      </c>
      <c r="E1011" s="14" t="s">
        <v>56</v>
      </c>
      <c r="F1011" s="82">
        <v>1.4E-3</v>
      </c>
      <c r="G1011" s="226"/>
      <c r="H1011" s="286" t="s">
        <v>1047</v>
      </c>
      <c r="I1011" s="226" t="s">
        <v>1048</v>
      </c>
      <c r="J1011" s="226"/>
      <c r="K1011" s="226"/>
      <c r="L1011" s="226" t="s">
        <v>1049</v>
      </c>
      <c r="M1011" s="226" t="s">
        <v>1050</v>
      </c>
      <c r="N1011" s="226" t="s">
        <v>34</v>
      </c>
      <c r="O1011" s="226" t="s">
        <v>60</v>
      </c>
      <c r="P1011" s="226" t="s">
        <v>61</v>
      </c>
      <c r="Q1011" s="5" t="s">
        <v>1051</v>
      </c>
      <c r="R1011" s="14" t="s">
        <v>1052</v>
      </c>
      <c r="S1011" s="286" t="s">
        <v>80</v>
      </c>
      <c r="T1011" s="72">
        <v>14.79</v>
      </c>
      <c r="U1011" s="72" t="s">
        <v>64</v>
      </c>
      <c r="V1011" s="72">
        <v>0</v>
      </c>
      <c r="W1011" s="257">
        <v>45809</v>
      </c>
      <c r="X1011" s="226"/>
      <c r="Y1011" s="226" t="s">
        <v>1053</v>
      </c>
      <c r="Z1011" s="226" t="s">
        <v>1054</v>
      </c>
      <c r="AA1011" s="226" t="s">
        <v>1055</v>
      </c>
      <c r="AB1011" s="230" t="s">
        <v>177</v>
      </c>
      <c r="AC1011" s="276" t="s">
        <v>1056</v>
      </c>
      <c r="AD1011" s="233" t="s">
        <v>1057</v>
      </c>
    </row>
    <row r="1012" spans="1:30" ht="132" customHeight="1" x14ac:dyDescent="0.25">
      <c r="A1012" s="22"/>
      <c r="B1012" s="243"/>
      <c r="C1012" s="243"/>
      <c r="D1012" s="243"/>
      <c r="E1012" s="226" t="s">
        <v>696</v>
      </c>
      <c r="F1012" s="355">
        <v>6.1999999999999998E-3</v>
      </c>
      <c r="G1012" s="243"/>
      <c r="H1012" s="287"/>
      <c r="I1012" s="243"/>
      <c r="J1012" s="243"/>
      <c r="K1012" s="243"/>
      <c r="L1012" s="243"/>
      <c r="M1012" s="243"/>
      <c r="N1012" s="243"/>
      <c r="O1012" s="243"/>
      <c r="P1012" s="243"/>
      <c r="Q1012" s="5" t="s">
        <v>1058</v>
      </c>
      <c r="R1012" s="14" t="s">
        <v>1059</v>
      </c>
      <c r="S1012" s="287"/>
      <c r="T1012" s="72">
        <v>17.73</v>
      </c>
      <c r="U1012" s="72" t="s">
        <v>64</v>
      </c>
      <c r="V1012" s="72">
        <v>0</v>
      </c>
      <c r="W1012" s="334"/>
      <c r="X1012" s="243"/>
      <c r="Y1012" s="243"/>
      <c r="Z1012" s="243"/>
      <c r="AA1012" s="243"/>
      <c r="AB1012" s="338"/>
      <c r="AC1012" s="277"/>
      <c r="AD1012" s="233"/>
    </row>
    <row r="1013" spans="1:30" ht="96" x14ac:dyDescent="0.25">
      <c r="A1013" s="23"/>
      <c r="B1013" s="227"/>
      <c r="C1013" s="227"/>
      <c r="D1013" s="227"/>
      <c r="E1013" s="227"/>
      <c r="F1013" s="404"/>
      <c r="G1013" s="227"/>
      <c r="H1013" s="288"/>
      <c r="I1013" s="227"/>
      <c r="J1013" s="227"/>
      <c r="K1013" s="227"/>
      <c r="L1013" s="227"/>
      <c r="M1013" s="227"/>
      <c r="N1013" s="227"/>
      <c r="O1013" s="227"/>
      <c r="P1013" s="227"/>
      <c r="Q1013" s="5" t="s">
        <v>1060</v>
      </c>
      <c r="R1013" s="14" t="s">
        <v>1061</v>
      </c>
      <c r="S1013" s="288"/>
      <c r="T1013" s="72">
        <v>18.829999999999998</v>
      </c>
      <c r="U1013" s="72" t="s">
        <v>64</v>
      </c>
      <c r="V1013" s="72">
        <v>0</v>
      </c>
      <c r="W1013" s="335"/>
      <c r="X1013" s="227"/>
      <c r="Y1013" s="227"/>
      <c r="Z1013" s="227"/>
      <c r="AA1013" s="227"/>
      <c r="AB1013" s="231"/>
      <c r="AC1013" s="278"/>
      <c r="AD1013" s="233"/>
    </row>
    <row r="1014" spans="1:30" ht="84" customHeight="1" x14ac:dyDescent="0.25">
      <c r="A1014" s="21"/>
      <c r="B1014" s="226" t="s">
        <v>296</v>
      </c>
      <c r="C1014" s="226" t="s">
        <v>202</v>
      </c>
      <c r="D1014" s="226" t="s">
        <v>1046</v>
      </c>
      <c r="E1014" s="14" t="s">
        <v>56</v>
      </c>
      <c r="F1014" s="82">
        <v>1.4E-3</v>
      </c>
      <c r="G1014" s="226"/>
      <c r="H1014" s="286" t="s">
        <v>1047</v>
      </c>
      <c r="I1014" s="226" t="s">
        <v>1048</v>
      </c>
      <c r="J1014" s="226"/>
      <c r="K1014" s="226"/>
      <c r="L1014" s="226" t="s">
        <v>1049</v>
      </c>
      <c r="M1014" s="226" t="s">
        <v>1050</v>
      </c>
      <c r="N1014" s="226" t="s">
        <v>34</v>
      </c>
      <c r="O1014" s="226" t="s">
        <v>60</v>
      </c>
      <c r="P1014" s="226" t="s">
        <v>61</v>
      </c>
      <c r="Q1014" s="5" t="s">
        <v>1051</v>
      </c>
      <c r="R1014" s="14" t="s">
        <v>1052</v>
      </c>
      <c r="S1014" s="286" t="s">
        <v>81</v>
      </c>
      <c r="T1014" s="72">
        <v>15.78</v>
      </c>
      <c r="U1014" s="72" t="s">
        <v>64</v>
      </c>
      <c r="V1014" s="72">
        <v>0</v>
      </c>
      <c r="W1014" s="257">
        <v>46204</v>
      </c>
      <c r="X1014" s="226"/>
      <c r="Y1014" s="226" t="s">
        <v>1053</v>
      </c>
      <c r="Z1014" s="226" t="s">
        <v>1054</v>
      </c>
      <c r="AA1014" s="226" t="s">
        <v>1055</v>
      </c>
      <c r="AB1014" s="230" t="s">
        <v>177</v>
      </c>
      <c r="AC1014" s="276" t="s">
        <v>1056</v>
      </c>
      <c r="AD1014" s="233" t="s">
        <v>1057</v>
      </c>
    </row>
    <row r="1015" spans="1:30" ht="132" customHeight="1" x14ac:dyDescent="0.25">
      <c r="A1015" s="22"/>
      <c r="B1015" s="243"/>
      <c r="C1015" s="243"/>
      <c r="D1015" s="243"/>
      <c r="E1015" s="226" t="s">
        <v>696</v>
      </c>
      <c r="F1015" s="355">
        <v>6.1999999999999998E-3</v>
      </c>
      <c r="G1015" s="243"/>
      <c r="H1015" s="287"/>
      <c r="I1015" s="243"/>
      <c r="J1015" s="243"/>
      <c r="K1015" s="243"/>
      <c r="L1015" s="243"/>
      <c r="M1015" s="243"/>
      <c r="N1015" s="243"/>
      <c r="O1015" s="243"/>
      <c r="P1015" s="243"/>
      <c r="Q1015" s="5" t="s">
        <v>1058</v>
      </c>
      <c r="R1015" s="14" t="s">
        <v>1059</v>
      </c>
      <c r="S1015" s="287"/>
      <c r="T1015" s="72">
        <v>18.920000000000002</v>
      </c>
      <c r="U1015" s="72" t="s">
        <v>64</v>
      </c>
      <c r="V1015" s="72">
        <v>0</v>
      </c>
      <c r="W1015" s="334"/>
      <c r="X1015" s="243"/>
      <c r="Y1015" s="243"/>
      <c r="Z1015" s="243"/>
      <c r="AA1015" s="243"/>
      <c r="AB1015" s="338"/>
      <c r="AC1015" s="277"/>
      <c r="AD1015" s="233"/>
    </row>
    <row r="1016" spans="1:30" ht="96" x14ac:dyDescent="0.25">
      <c r="A1016" s="23"/>
      <c r="B1016" s="227"/>
      <c r="C1016" s="227"/>
      <c r="D1016" s="227"/>
      <c r="E1016" s="227"/>
      <c r="F1016" s="404"/>
      <c r="G1016" s="227"/>
      <c r="H1016" s="288"/>
      <c r="I1016" s="227"/>
      <c r="J1016" s="227"/>
      <c r="K1016" s="227"/>
      <c r="L1016" s="227"/>
      <c r="M1016" s="227"/>
      <c r="N1016" s="227"/>
      <c r="O1016" s="227"/>
      <c r="P1016" s="227"/>
      <c r="Q1016" s="5" t="s">
        <v>1060</v>
      </c>
      <c r="R1016" s="14" t="s">
        <v>1061</v>
      </c>
      <c r="S1016" s="288"/>
      <c r="T1016" s="72">
        <v>20.09</v>
      </c>
      <c r="U1016" s="72" t="s">
        <v>64</v>
      </c>
      <c r="V1016" s="72">
        <v>0</v>
      </c>
      <c r="W1016" s="335"/>
      <c r="X1016" s="227"/>
      <c r="Y1016" s="227"/>
      <c r="Z1016" s="227"/>
      <c r="AA1016" s="227"/>
      <c r="AB1016" s="231"/>
      <c r="AC1016" s="278"/>
      <c r="AD1016" s="233"/>
    </row>
    <row r="1017" spans="1:30" ht="64.5" customHeight="1" x14ac:dyDescent="0.25">
      <c r="A1017" s="234" t="s">
        <v>898</v>
      </c>
      <c r="B1017" s="234" t="s">
        <v>899</v>
      </c>
      <c r="C1017" s="234" t="s">
        <v>74</v>
      </c>
      <c r="D1017" s="234" t="s">
        <v>1062</v>
      </c>
      <c r="E1017" s="228" t="s">
        <v>34</v>
      </c>
      <c r="F1017" s="228" t="s">
        <v>34</v>
      </c>
      <c r="G1017" s="237"/>
      <c r="H1017" s="228" t="s">
        <v>34</v>
      </c>
      <c r="I1017" s="228" t="s">
        <v>34</v>
      </c>
      <c r="J1017" s="237"/>
      <c r="K1017" s="37"/>
      <c r="L1017" s="226" t="s">
        <v>1063</v>
      </c>
      <c r="M1017" s="226" t="s">
        <v>1064</v>
      </c>
      <c r="N1017" s="226" t="s">
        <v>34</v>
      </c>
      <c r="O1017" s="226" t="s">
        <v>60</v>
      </c>
      <c r="P1017" s="226" t="s">
        <v>74</v>
      </c>
      <c r="Q1017" s="17" t="s">
        <v>1065</v>
      </c>
      <c r="R1017" s="18" t="s">
        <v>1066</v>
      </c>
      <c r="S1017" s="3" t="s">
        <v>41</v>
      </c>
      <c r="T1017" s="104">
        <v>947.8</v>
      </c>
      <c r="U1017" s="72" t="s">
        <v>64</v>
      </c>
      <c r="V1017" s="72">
        <v>0</v>
      </c>
      <c r="W1017" s="279">
        <v>45133</v>
      </c>
      <c r="X1017" s="239"/>
      <c r="Y1017" s="226" t="s">
        <v>1067</v>
      </c>
      <c r="Z1017" s="234" t="s">
        <v>1068</v>
      </c>
      <c r="AA1017" s="226" t="s">
        <v>341</v>
      </c>
      <c r="AB1017" s="21" t="s">
        <v>141</v>
      </c>
      <c r="AC1017" s="233" t="s">
        <v>1069</v>
      </c>
      <c r="AD1017" s="276"/>
    </row>
    <row r="1018" spans="1:30" ht="64.5" customHeight="1" x14ac:dyDescent="0.25">
      <c r="A1018" s="234"/>
      <c r="B1018" s="234"/>
      <c r="C1018" s="234"/>
      <c r="D1018" s="234"/>
      <c r="E1018" s="244"/>
      <c r="F1018" s="244"/>
      <c r="G1018" s="245"/>
      <c r="H1018" s="244"/>
      <c r="I1018" s="244"/>
      <c r="J1018" s="245"/>
      <c r="K1018" s="39"/>
      <c r="L1018" s="243"/>
      <c r="M1018" s="243"/>
      <c r="N1018" s="243"/>
      <c r="O1018" s="243"/>
      <c r="P1018" s="243"/>
      <c r="Q1018" s="17" t="s">
        <v>1070</v>
      </c>
      <c r="R1018" s="18" t="s">
        <v>1071</v>
      </c>
      <c r="S1018" s="3" t="s">
        <v>41</v>
      </c>
      <c r="T1018" s="72">
        <v>1146.8399999999999</v>
      </c>
      <c r="U1018" s="72" t="s">
        <v>64</v>
      </c>
      <c r="V1018" s="72">
        <v>199.03999999999996</v>
      </c>
      <c r="W1018" s="279"/>
      <c r="X1018" s="306"/>
      <c r="Y1018" s="244"/>
      <c r="Z1018" s="234"/>
      <c r="AA1018" s="244"/>
      <c r="AB1018" s="243" t="s">
        <v>1072</v>
      </c>
      <c r="AC1018" s="233"/>
      <c r="AD1018" s="277"/>
    </row>
    <row r="1019" spans="1:30" ht="64.5" customHeight="1" x14ac:dyDescent="0.25">
      <c r="A1019" s="234"/>
      <c r="B1019" s="234"/>
      <c r="C1019" s="234"/>
      <c r="D1019" s="234"/>
      <c r="E1019" s="244"/>
      <c r="F1019" s="244"/>
      <c r="G1019" s="245"/>
      <c r="H1019" s="244"/>
      <c r="I1019" s="244"/>
      <c r="J1019" s="245"/>
      <c r="K1019" s="39"/>
      <c r="L1019" s="243"/>
      <c r="M1019" s="243"/>
      <c r="N1019" s="243"/>
      <c r="O1019" s="243"/>
      <c r="P1019" s="243"/>
      <c r="Q1019" s="17" t="s">
        <v>1073</v>
      </c>
      <c r="R1019" s="18" t="s">
        <v>1074</v>
      </c>
      <c r="S1019" s="3" t="s">
        <v>41</v>
      </c>
      <c r="T1019" s="72">
        <v>831.37</v>
      </c>
      <c r="U1019" s="72" t="s">
        <v>64</v>
      </c>
      <c r="V1019" s="72">
        <v>0</v>
      </c>
      <c r="W1019" s="279"/>
      <c r="X1019" s="306"/>
      <c r="Y1019" s="244"/>
      <c r="Z1019" s="234"/>
      <c r="AA1019" s="244"/>
      <c r="AB1019" s="243"/>
      <c r="AC1019" s="233"/>
      <c r="AD1019" s="277"/>
    </row>
    <row r="1020" spans="1:30" ht="64.5" customHeight="1" x14ac:dyDescent="0.25">
      <c r="A1020" s="234"/>
      <c r="B1020" s="234"/>
      <c r="C1020" s="234"/>
      <c r="D1020" s="234"/>
      <c r="E1020" s="244"/>
      <c r="F1020" s="244"/>
      <c r="G1020" s="245"/>
      <c r="H1020" s="244"/>
      <c r="I1020" s="244"/>
      <c r="J1020" s="245"/>
      <c r="K1020" s="39"/>
      <c r="L1020" s="243"/>
      <c r="M1020" s="243"/>
      <c r="N1020" s="243"/>
      <c r="O1020" s="243"/>
      <c r="P1020" s="243"/>
      <c r="Q1020" s="17" t="s">
        <v>1075</v>
      </c>
      <c r="R1020" s="18" t="s">
        <v>1076</v>
      </c>
      <c r="S1020" s="3" t="s">
        <v>41</v>
      </c>
      <c r="T1020" s="72">
        <v>1005.95</v>
      </c>
      <c r="U1020" s="72" t="s">
        <v>64</v>
      </c>
      <c r="V1020" s="72">
        <v>174.58000000000004</v>
      </c>
      <c r="W1020" s="279"/>
      <c r="X1020" s="306"/>
      <c r="Y1020" s="244"/>
      <c r="Z1020" s="234"/>
      <c r="AA1020" s="244"/>
      <c r="AB1020" s="341" t="s">
        <v>1077</v>
      </c>
      <c r="AC1020" s="233"/>
      <c r="AD1020" s="277"/>
    </row>
    <row r="1021" spans="1:30" ht="64.5" customHeight="1" x14ac:dyDescent="0.25">
      <c r="A1021" s="234"/>
      <c r="B1021" s="234"/>
      <c r="C1021" s="234"/>
      <c r="D1021" s="234"/>
      <c r="E1021" s="244"/>
      <c r="F1021" s="244"/>
      <c r="G1021" s="245"/>
      <c r="H1021" s="244"/>
      <c r="I1021" s="244"/>
      <c r="J1021" s="245"/>
      <c r="K1021" s="39"/>
      <c r="L1021" s="243"/>
      <c r="M1021" s="243"/>
      <c r="N1021" s="243"/>
      <c r="O1021" s="243"/>
      <c r="P1021" s="243"/>
      <c r="Q1021" s="17" t="s">
        <v>1078</v>
      </c>
      <c r="R1021" s="18" t="s">
        <v>1079</v>
      </c>
      <c r="S1021" s="3" t="s">
        <v>41</v>
      </c>
      <c r="T1021" s="72">
        <v>1598.33</v>
      </c>
      <c r="U1021" s="72" t="s">
        <v>64</v>
      </c>
      <c r="V1021" s="72">
        <v>0</v>
      </c>
      <c r="W1021" s="279"/>
      <c r="X1021" s="306"/>
      <c r="Y1021" s="244"/>
      <c r="Z1021" s="234"/>
      <c r="AA1021" s="244"/>
      <c r="AB1021" s="341"/>
      <c r="AC1021" s="233"/>
      <c r="AD1021" s="277"/>
    </row>
    <row r="1022" spans="1:30" ht="64.5" customHeight="1" x14ac:dyDescent="0.25">
      <c r="A1022" s="234"/>
      <c r="B1022" s="234"/>
      <c r="C1022" s="234"/>
      <c r="D1022" s="234"/>
      <c r="E1022" s="244"/>
      <c r="F1022" s="244"/>
      <c r="G1022" s="245"/>
      <c r="H1022" s="244"/>
      <c r="I1022" s="244"/>
      <c r="J1022" s="245"/>
      <c r="K1022" s="39"/>
      <c r="L1022" s="243"/>
      <c r="M1022" s="243"/>
      <c r="N1022" s="243"/>
      <c r="O1022" s="243"/>
      <c r="P1022" s="243"/>
      <c r="Q1022" s="17" t="s">
        <v>1080</v>
      </c>
      <c r="R1022" s="18" t="s">
        <v>1081</v>
      </c>
      <c r="S1022" s="3" t="s">
        <v>41</v>
      </c>
      <c r="T1022" s="72">
        <v>1933.98</v>
      </c>
      <c r="U1022" s="72" t="s">
        <v>64</v>
      </c>
      <c r="V1022" s="72">
        <v>335.65000000000009</v>
      </c>
      <c r="W1022" s="279"/>
      <c r="X1022" s="306"/>
      <c r="Y1022" s="244"/>
      <c r="Z1022" s="234"/>
      <c r="AA1022" s="244"/>
      <c r="AB1022" s="27"/>
      <c r="AC1022" s="233"/>
      <c r="AD1022" s="277"/>
    </row>
    <row r="1023" spans="1:30" ht="64.5" customHeight="1" x14ac:dyDescent="0.25">
      <c r="A1023" s="234"/>
      <c r="B1023" s="234"/>
      <c r="C1023" s="234"/>
      <c r="D1023" s="234"/>
      <c r="E1023" s="244"/>
      <c r="F1023" s="244"/>
      <c r="G1023" s="245"/>
      <c r="H1023" s="244"/>
      <c r="I1023" s="244"/>
      <c r="J1023" s="245"/>
      <c r="K1023" s="39"/>
      <c r="L1023" s="243"/>
      <c r="M1023" s="243"/>
      <c r="N1023" s="243"/>
      <c r="O1023" s="243"/>
      <c r="P1023" s="243"/>
      <c r="Q1023" s="17" t="s">
        <v>1082</v>
      </c>
      <c r="R1023" s="18" t="s">
        <v>1083</v>
      </c>
      <c r="S1023" s="3" t="s">
        <v>41</v>
      </c>
      <c r="T1023" s="72">
        <v>1118.98</v>
      </c>
      <c r="U1023" s="72" t="s">
        <v>64</v>
      </c>
      <c r="V1023" s="72">
        <v>0</v>
      </c>
      <c r="W1023" s="279"/>
      <c r="X1023" s="306"/>
      <c r="Y1023" s="244"/>
      <c r="Z1023" s="234"/>
      <c r="AA1023" s="244"/>
      <c r="AB1023" s="26"/>
      <c r="AC1023" s="233"/>
      <c r="AD1023" s="277"/>
    </row>
    <row r="1024" spans="1:30" ht="64.5" customHeight="1" x14ac:dyDescent="0.25">
      <c r="A1024" s="234"/>
      <c r="B1024" s="234"/>
      <c r="C1024" s="234"/>
      <c r="D1024" s="234"/>
      <c r="E1024" s="244"/>
      <c r="F1024" s="244"/>
      <c r="G1024" s="245"/>
      <c r="H1024" s="244"/>
      <c r="I1024" s="244"/>
      <c r="J1024" s="245"/>
      <c r="K1024" s="39"/>
      <c r="L1024" s="243"/>
      <c r="M1024" s="243"/>
      <c r="N1024" s="243"/>
      <c r="O1024" s="243"/>
      <c r="P1024" s="243"/>
      <c r="Q1024" s="17" t="s">
        <v>1084</v>
      </c>
      <c r="R1024" s="18" t="s">
        <v>1085</v>
      </c>
      <c r="S1024" s="3" t="s">
        <v>41</v>
      </c>
      <c r="T1024" s="72">
        <v>1353.96</v>
      </c>
      <c r="U1024" s="72" t="s">
        <v>64</v>
      </c>
      <c r="V1024" s="72">
        <v>234.98000000000002</v>
      </c>
      <c r="W1024" s="279"/>
      <c r="X1024" s="306"/>
      <c r="Y1024" s="244"/>
      <c r="Z1024" s="234"/>
      <c r="AA1024" s="244"/>
      <c r="AB1024" s="22"/>
      <c r="AC1024" s="233"/>
      <c r="AD1024" s="277"/>
    </row>
    <row r="1025" spans="1:30" ht="42.75" customHeight="1" x14ac:dyDescent="0.25">
      <c r="A1025" s="234"/>
      <c r="B1025" s="234"/>
      <c r="C1025" s="234"/>
      <c r="D1025" s="234"/>
      <c r="E1025" s="244"/>
      <c r="F1025" s="244"/>
      <c r="G1025" s="245"/>
      <c r="H1025" s="244"/>
      <c r="I1025" s="244"/>
      <c r="J1025" s="245"/>
      <c r="K1025" s="39"/>
      <c r="L1025" s="243"/>
      <c r="M1025" s="243"/>
      <c r="N1025" s="243"/>
      <c r="O1025" s="243"/>
      <c r="P1025" s="243"/>
      <c r="Q1025" s="67" t="s">
        <v>1086</v>
      </c>
      <c r="R1025" s="18" t="s">
        <v>1087</v>
      </c>
      <c r="S1025" s="3" t="s">
        <v>41</v>
      </c>
      <c r="T1025" s="104">
        <v>503.3</v>
      </c>
      <c r="U1025" s="72" t="s">
        <v>64</v>
      </c>
      <c r="V1025" s="72">
        <v>0</v>
      </c>
      <c r="W1025" s="279"/>
      <c r="X1025" s="306"/>
      <c r="Y1025" s="244"/>
      <c r="Z1025" s="234" t="s">
        <v>1088</v>
      </c>
      <c r="AA1025" s="244"/>
      <c r="AB1025" s="27"/>
      <c r="AC1025" s="233"/>
      <c r="AD1025" s="277"/>
    </row>
    <row r="1026" spans="1:30" ht="42.75" customHeight="1" x14ac:dyDescent="0.25">
      <c r="A1026" s="234"/>
      <c r="B1026" s="234"/>
      <c r="C1026" s="234"/>
      <c r="D1026" s="234"/>
      <c r="E1026" s="244"/>
      <c r="F1026" s="244"/>
      <c r="G1026" s="245"/>
      <c r="H1026" s="244"/>
      <c r="I1026" s="244"/>
      <c r="J1026" s="245"/>
      <c r="K1026" s="39"/>
      <c r="L1026" s="243"/>
      <c r="M1026" s="243"/>
      <c r="N1026" s="243"/>
      <c r="O1026" s="243"/>
      <c r="P1026" s="243"/>
      <c r="Q1026" s="67" t="s">
        <v>1089</v>
      </c>
      <c r="R1026" s="18" t="s">
        <v>1090</v>
      </c>
      <c r="S1026" s="3" t="s">
        <v>41</v>
      </c>
      <c r="T1026" s="72">
        <v>608.99</v>
      </c>
      <c r="U1026" s="72" t="s">
        <v>64</v>
      </c>
      <c r="V1026" s="72">
        <v>105.69</v>
      </c>
      <c r="W1026" s="279"/>
      <c r="X1026" s="306"/>
      <c r="Y1026" s="244"/>
      <c r="Z1026" s="234"/>
      <c r="AA1026" s="244"/>
      <c r="AB1026" s="22"/>
      <c r="AC1026" s="233"/>
      <c r="AD1026" s="277"/>
    </row>
    <row r="1027" spans="1:30" ht="72.75" customHeight="1" x14ac:dyDescent="0.25">
      <c r="A1027" s="234"/>
      <c r="B1027" s="234"/>
      <c r="C1027" s="234"/>
      <c r="D1027" s="234"/>
      <c r="E1027" s="244"/>
      <c r="F1027" s="244"/>
      <c r="G1027" s="245"/>
      <c r="H1027" s="244"/>
      <c r="I1027" s="244"/>
      <c r="J1027" s="245"/>
      <c r="K1027" s="39"/>
      <c r="L1027" s="243"/>
      <c r="M1027" s="243"/>
      <c r="N1027" s="243"/>
      <c r="O1027" s="243"/>
      <c r="P1027" s="243"/>
      <c r="Q1027" s="17" t="s">
        <v>1091</v>
      </c>
      <c r="R1027" s="18" t="s">
        <v>1092</v>
      </c>
      <c r="S1027" s="3" t="s">
        <v>41</v>
      </c>
      <c r="T1027" s="104">
        <v>746.2</v>
      </c>
      <c r="U1027" s="72" t="s">
        <v>64</v>
      </c>
      <c r="V1027" s="72">
        <v>0</v>
      </c>
      <c r="W1027" s="279"/>
      <c r="X1027" s="306"/>
      <c r="Y1027" s="244"/>
      <c r="Z1027" s="234" t="s">
        <v>1093</v>
      </c>
      <c r="AA1027" s="244"/>
      <c r="AB1027" s="22"/>
      <c r="AC1027" s="233"/>
      <c r="AD1027" s="277"/>
    </row>
    <row r="1028" spans="1:30" ht="72.75" customHeight="1" x14ac:dyDescent="0.25">
      <c r="A1028" s="234"/>
      <c r="B1028" s="234"/>
      <c r="C1028" s="234"/>
      <c r="D1028" s="234"/>
      <c r="E1028" s="229"/>
      <c r="F1028" s="229"/>
      <c r="G1028" s="238"/>
      <c r="H1028" s="229"/>
      <c r="I1028" s="229"/>
      <c r="J1028" s="238"/>
      <c r="K1028" s="38"/>
      <c r="L1028" s="227"/>
      <c r="M1028" s="227"/>
      <c r="N1028" s="227"/>
      <c r="O1028" s="227"/>
      <c r="P1028" s="227"/>
      <c r="Q1028" s="17" t="s">
        <v>1094</v>
      </c>
      <c r="R1028" s="18" t="s">
        <v>1095</v>
      </c>
      <c r="S1028" s="3" t="s">
        <v>41</v>
      </c>
      <c r="T1028" s="104">
        <v>902.9</v>
      </c>
      <c r="U1028" s="72" t="s">
        <v>64</v>
      </c>
      <c r="V1028" s="72">
        <v>156.69999999999993</v>
      </c>
      <c r="W1028" s="279"/>
      <c r="X1028" s="240"/>
      <c r="Y1028" s="229"/>
      <c r="Z1028" s="242"/>
      <c r="AA1028" s="229"/>
      <c r="AB1028" s="23"/>
      <c r="AC1028" s="233"/>
      <c r="AD1028" s="278"/>
    </row>
    <row r="1029" spans="1:30" ht="64.2" customHeight="1" x14ac:dyDescent="0.25">
      <c r="A1029" s="234" t="s">
        <v>1096</v>
      </c>
      <c r="B1029" s="226" t="s">
        <v>1097</v>
      </c>
      <c r="C1029" s="228" t="s">
        <v>74</v>
      </c>
      <c r="D1029" s="226" t="s">
        <v>1098</v>
      </c>
      <c r="E1029" s="228" t="s">
        <v>34</v>
      </c>
      <c r="F1029" s="228" t="s">
        <v>34</v>
      </c>
      <c r="G1029" s="237"/>
      <c r="H1029" s="228" t="s">
        <v>34</v>
      </c>
      <c r="I1029" s="228" t="s">
        <v>34</v>
      </c>
      <c r="J1029" s="237"/>
      <c r="K1029" s="237"/>
      <c r="L1029" s="226" t="s">
        <v>1099</v>
      </c>
      <c r="M1029" s="226" t="s">
        <v>1100</v>
      </c>
      <c r="N1029" s="228" t="s">
        <v>34</v>
      </c>
      <c r="O1029" s="226" t="s">
        <v>60</v>
      </c>
      <c r="P1029" s="226" t="s">
        <v>74</v>
      </c>
      <c r="Q1029" s="17" t="s">
        <v>1101</v>
      </c>
      <c r="R1029" s="18" t="s">
        <v>1102</v>
      </c>
      <c r="S1029" s="3" t="s">
        <v>41</v>
      </c>
      <c r="T1029" s="104">
        <v>4256.96</v>
      </c>
      <c r="U1029" s="50" t="s">
        <v>64</v>
      </c>
      <c r="V1029" s="50">
        <v>0</v>
      </c>
      <c r="W1029" s="279">
        <v>45134</v>
      </c>
      <c r="X1029" s="237"/>
      <c r="Y1029" s="226" t="s">
        <v>1103</v>
      </c>
      <c r="Z1029" s="226" t="s">
        <v>1104</v>
      </c>
      <c r="AA1029" s="226" t="s">
        <v>1105</v>
      </c>
      <c r="AB1029" s="226" t="s">
        <v>1106</v>
      </c>
      <c r="AC1029" s="276" t="s">
        <v>1107</v>
      </c>
      <c r="AD1029" s="228"/>
    </row>
    <row r="1030" spans="1:30" ht="60" x14ac:dyDescent="0.25">
      <c r="A1030" s="234"/>
      <c r="B1030" s="243"/>
      <c r="C1030" s="244"/>
      <c r="D1030" s="243"/>
      <c r="E1030" s="244"/>
      <c r="F1030" s="244"/>
      <c r="G1030" s="245"/>
      <c r="H1030" s="244"/>
      <c r="I1030" s="244"/>
      <c r="J1030" s="245"/>
      <c r="K1030" s="245"/>
      <c r="L1030" s="243"/>
      <c r="M1030" s="243"/>
      <c r="N1030" s="244"/>
      <c r="O1030" s="243"/>
      <c r="P1030" s="243"/>
      <c r="Q1030" s="17" t="s">
        <v>1108</v>
      </c>
      <c r="R1030" s="18" t="s">
        <v>1109</v>
      </c>
      <c r="S1030" s="3" t="s">
        <v>41</v>
      </c>
      <c r="T1030" s="104">
        <v>4275.09</v>
      </c>
      <c r="U1030" s="50" t="s">
        <v>64</v>
      </c>
      <c r="V1030" s="50">
        <v>18.130000000000109</v>
      </c>
      <c r="W1030" s="279"/>
      <c r="X1030" s="245"/>
      <c r="Y1030" s="243"/>
      <c r="Z1030" s="243"/>
      <c r="AA1030" s="243"/>
      <c r="AB1030" s="243"/>
      <c r="AC1030" s="277"/>
      <c r="AD1030" s="244"/>
    </row>
    <row r="1031" spans="1:30" ht="60" x14ac:dyDescent="0.25">
      <c r="A1031" s="234"/>
      <c r="B1031" s="243"/>
      <c r="C1031" s="244"/>
      <c r="D1031" s="243"/>
      <c r="E1031" s="244"/>
      <c r="F1031" s="244"/>
      <c r="G1031" s="245"/>
      <c r="H1031" s="244"/>
      <c r="I1031" s="244"/>
      <c r="J1031" s="245"/>
      <c r="K1031" s="245"/>
      <c r="L1031" s="243"/>
      <c r="M1031" s="243"/>
      <c r="N1031" s="244"/>
      <c r="O1031" s="243"/>
      <c r="P1031" s="243"/>
      <c r="Q1031" s="17" t="s">
        <v>1110</v>
      </c>
      <c r="R1031" s="18" t="s">
        <v>1111</v>
      </c>
      <c r="S1031" s="3" t="s">
        <v>41</v>
      </c>
      <c r="T1031" s="104">
        <v>3105.36</v>
      </c>
      <c r="U1031" s="50" t="s">
        <v>64</v>
      </c>
      <c r="V1031" s="50">
        <v>0</v>
      </c>
      <c r="W1031" s="279"/>
      <c r="X1031" s="245"/>
      <c r="Y1031" s="243"/>
      <c r="Z1031" s="243"/>
      <c r="AA1031" s="243"/>
      <c r="AB1031" s="243"/>
      <c r="AC1031" s="277"/>
      <c r="AD1031" s="244"/>
    </row>
    <row r="1032" spans="1:30" ht="79.5" customHeight="1" x14ac:dyDescent="0.25">
      <c r="A1032" s="234"/>
      <c r="B1032" s="227"/>
      <c r="C1032" s="229"/>
      <c r="D1032" s="227"/>
      <c r="E1032" s="229"/>
      <c r="F1032" s="229"/>
      <c r="G1032" s="238"/>
      <c r="H1032" s="229"/>
      <c r="I1032" s="229"/>
      <c r="J1032" s="238"/>
      <c r="K1032" s="238"/>
      <c r="L1032" s="227"/>
      <c r="M1032" s="227"/>
      <c r="N1032" s="229"/>
      <c r="O1032" s="227"/>
      <c r="P1032" s="227"/>
      <c r="Q1032" s="17" t="s">
        <v>1112</v>
      </c>
      <c r="R1032" s="18" t="s">
        <v>1113</v>
      </c>
      <c r="S1032" s="3" t="s">
        <v>41</v>
      </c>
      <c r="T1032" s="104">
        <v>3109.11</v>
      </c>
      <c r="U1032" s="50" t="s">
        <v>64</v>
      </c>
      <c r="V1032" s="50">
        <v>3.75</v>
      </c>
      <c r="W1032" s="279"/>
      <c r="X1032" s="238"/>
      <c r="Y1032" s="227"/>
      <c r="Z1032" s="227"/>
      <c r="AA1032" s="227"/>
      <c r="AB1032" s="227"/>
      <c r="AC1032" s="278"/>
      <c r="AD1032" s="229"/>
    </row>
    <row r="1033" spans="1:30" ht="91.2" customHeight="1" x14ac:dyDescent="0.25">
      <c r="A1033" s="226" t="s">
        <v>1096</v>
      </c>
      <c r="B1033" s="226" t="s">
        <v>1097</v>
      </c>
      <c r="C1033" s="228" t="s">
        <v>74</v>
      </c>
      <c r="D1033" s="226" t="s">
        <v>1098</v>
      </c>
      <c r="E1033" s="228" t="s">
        <v>34</v>
      </c>
      <c r="F1033" s="228" t="s">
        <v>34</v>
      </c>
      <c r="G1033" s="237"/>
      <c r="H1033" s="228" t="s">
        <v>34</v>
      </c>
      <c r="I1033" s="228" t="s">
        <v>34</v>
      </c>
      <c r="J1033" s="237"/>
      <c r="K1033" s="237"/>
      <c r="L1033" s="226" t="s">
        <v>1099</v>
      </c>
      <c r="M1033" s="226" t="s">
        <v>1100</v>
      </c>
      <c r="N1033" s="228" t="s">
        <v>34</v>
      </c>
      <c r="O1033" s="226" t="s">
        <v>60</v>
      </c>
      <c r="P1033" s="226" t="s">
        <v>74</v>
      </c>
      <c r="Q1033" s="17" t="s">
        <v>1114</v>
      </c>
      <c r="R1033" s="18" t="s">
        <v>1115</v>
      </c>
      <c r="S1033" s="3" t="s">
        <v>79</v>
      </c>
      <c r="T1033" s="104">
        <v>3334.47</v>
      </c>
      <c r="U1033" s="50" t="s">
        <v>64</v>
      </c>
      <c r="V1033" s="50">
        <v>0</v>
      </c>
      <c r="W1033" s="239">
        <v>45644</v>
      </c>
      <c r="X1033" s="237"/>
      <c r="Y1033" s="226" t="s">
        <v>1116</v>
      </c>
      <c r="Z1033" s="234" t="s">
        <v>1117</v>
      </c>
      <c r="AA1033" s="226" t="s">
        <v>1118</v>
      </c>
      <c r="AB1033" s="226" t="s">
        <v>1119</v>
      </c>
      <c r="AC1033" s="276" t="s">
        <v>1120</v>
      </c>
      <c r="AD1033" s="228"/>
    </row>
    <row r="1034" spans="1:30" ht="84" x14ac:dyDescent="0.25">
      <c r="A1034" s="243"/>
      <c r="B1034" s="243"/>
      <c r="C1034" s="244"/>
      <c r="D1034" s="243"/>
      <c r="E1034" s="244"/>
      <c r="F1034" s="244"/>
      <c r="G1034" s="245"/>
      <c r="H1034" s="244"/>
      <c r="I1034" s="244"/>
      <c r="J1034" s="245"/>
      <c r="K1034" s="245"/>
      <c r="L1034" s="243"/>
      <c r="M1034" s="243"/>
      <c r="N1034" s="244"/>
      <c r="O1034" s="243"/>
      <c r="P1034" s="243"/>
      <c r="Q1034" s="17" t="s">
        <v>1121</v>
      </c>
      <c r="R1034" s="18" t="s">
        <v>1122</v>
      </c>
      <c r="S1034" s="3" t="s">
        <v>79</v>
      </c>
      <c r="T1034" s="104">
        <v>3337.86</v>
      </c>
      <c r="U1034" s="50" t="s">
        <v>64</v>
      </c>
      <c r="V1034" s="89">
        <f>+T1034-T1033</f>
        <v>3.3900000000003274</v>
      </c>
      <c r="W1034" s="306"/>
      <c r="X1034" s="245"/>
      <c r="Y1034" s="243"/>
      <c r="Z1034" s="234"/>
      <c r="AA1034" s="243"/>
      <c r="AB1034" s="243"/>
      <c r="AC1034" s="277"/>
      <c r="AD1034" s="244"/>
    </row>
    <row r="1035" spans="1:30" ht="84" x14ac:dyDescent="0.25">
      <c r="A1035" s="243"/>
      <c r="B1035" s="243"/>
      <c r="C1035" s="244"/>
      <c r="D1035" s="243"/>
      <c r="E1035" s="244"/>
      <c r="F1035" s="244"/>
      <c r="G1035" s="245"/>
      <c r="H1035" s="244"/>
      <c r="I1035" s="244"/>
      <c r="J1035" s="245"/>
      <c r="K1035" s="245"/>
      <c r="L1035" s="243"/>
      <c r="M1035" s="243"/>
      <c r="N1035" s="244"/>
      <c r="O1035" s="243"/>
      <c r="P1035" s="243"/>
      <c r="Q1035" s="17" t="s">
        <v>1123</v>
      </c>
      <c r="R1035" s="18" t="s">
        <v>1124</v>
      </c>
      <c r="S1035" s="3" t="s">
        <v>79</v>
      </c>
      <c r="T1035" s="104">
        <v>3911.26</v>
      </c>
      <c r="U1035" s="50" t="s">
        <v>64</v>
      </c>
      <c r="V1035" s="50">
        <v>0</v>
      </c>
      <c r="W1035" s="306"/>
      <c r="X1035" s="245"/>
      <c r="Y1035" s="243"/>
      <c r="Z1035" s="234"/>
      <c r="AA1035" s="243"/>
      <c r="AB1035" s="243"/>
      <c r="AC1035" s="277"/>
      <c r="AD1035" s="244"/>
    </row>
    <row r="1036" spans="1:30" ht="79.5" customHeight="1" x14ac:dyDescent="0.25">
      <c r="A1036" s="243"/>
      <c r="B1036" s="243"/>
      <c r="C1036" s="244"/>
      <c r="D1036" s="243"/>
      <c r="E1036" s="244"/>
      <c r="F1036" s="244"/>
      <c r="G1036" s="245"/>
      <c r="H1036" s="244"/>
      <c r="I1036" s="244"/>
      <c r="J1036" s="245"/>
      <c r="K1036" s="245"/>
      <c r="L1036" s="243"/>
      <c r="M1036" s="243"/>
      <c r="N1036" s="244"/>
      <c r="O1036" s="243"/>
      <c r="P1036" s="243"/>
      <c r="Q1036" s="17" t="s">
        <v>1125</v>
      </c>
      <c r="R1036" s="18" t="s">
        <v>1126</v>
      </c>
      <c r="S1036" s="3" t="s">
        <v>79</v>
      </c>
      <c r="T1036" s="104">
        <v>3913.45</v>
      </c>
      <c r="U1036" s="50" t="s">
        <v>64</v>
      </c>
      <c r="V1036" s="89">
        <f>+T1036-T1035</f>
        <v>2.1899999999995998</v>
      </c>
      <c r="W1036" s="306"/>
      <c r="X1036" s="245"/>
      <c r="Y1036" s="243"/>
      <c r="Z1036" s="234"/>
      <c r="AA1036" s="243"/>
      <c r="AB1036" s="243"/>
      <c r="AC1036" s="277"/>
      <c r="AD1036" s="244"/>
    </row>
    <row r="1037" spans="1:30" ht="79.5" customHeight="1" x14ac:dyDescent="0.25">
      <c r="A1037" s="243"/>
      <c r="B1037" s="243"/>
      <c r="C1037" s="244"/>
      <c r="D1037" s="243"/>
      <c r="E1037" s="244"/>
      <c r="F1037" s="244"/>
      <c r="G1037" s="245"/>
      <c r="H1037" s="244"/>
      <c r="I1037" s="244"/>
      <c r="J1037" s="245"/>
      <c r="K1037" s="245"/>
      <c r="L1037" s="243"/>
      <c r="M1037" s="243"/>
      <c r="N1037" s="244"/>
      <c r="O1037" s="243"/>
      <c r="P1037" s="243"/>
      <c r="Q1037" s="17" t="s">
        <v>1127</v>
      </c>
      <c r="R1037" s="18" t="s">
        <v>1128</v>
      </c>
      <c r="S1037" s="3" t="s">
        <v>79</v>
      </c>
      <c r="T1037" s="104">
        <v>5783.51</v>
      </c>
      <c r="U1037" s="50" t="s">
        <v>64</v>
      </c>
      <c r="V1037" s="50">
        <v>0</v>
      </c>
      <c r="W1037" s="306"/>
      <c r="X1037" s="245"/>
      <c r="Y1037" s="243"/>
      <c r="Z1037" s="234"/>
      <c r="AA1037" s="243"/>
      <c r="AB1037" s="243"/>
      <c r="AC1037" s="277"/>
      <c r="AD1037" s="244"/>
    </row>
    <row r="1038" spans="1:30" ht="79.5" customHeight="1" x14ac:dyDescent="0.25">
      <c r="A1038" s="243"/>
      <c r="B1038" s="243"/>
      <c r="C1038" s="244"/>
      <c r="D1038" s="243"/>
      <c r="E1038" s="244"/>
      <c r="F1038" s="244"/>
      <c r="G1038" s="245"/>
      <c r="H1038" s="244"/>
      <c r="I1038" s="244"/>
      <c r="J1038" s="245"/>
      <c r="K1038" s="245"/>
      <c r="L1038" s="243"/>
      <c r="M1038" s="243"/>
      <c r="N1038" s="244"/>
      <c r="O1038" s="243"/>
      <c r="P1038" s="243"/>
      <c r="Q1038" s="17" t="s">
        <v>1129</v>
      </c>
      <c r="R1038" s="18" t="s">
        <v>1130</v>
      </c>
      <c r="S1038" s="3" t="s">
        <v>79</v>
      </c>
      <c r="T1038" s="104">
        <v>5786.21</v>
      </c>
      <c r="U1038" s="50" t="s">
        <v>64</v>
      </c>
      <c r="V1038" s="89">
        <f>+T1038-T1037</f>
        <v>2.6999999999998181</v>
      </c>
      <c r="W1038" s="306"/>
      <c r="X1038" s="245"/>
      <c r="Y1038" s="243"/>
      <c r="Z1038" s="234"/>
      <c r="AA1038" s="243"/>
      <c r="AB1038" s="243"/>
      <c r="AC1038" s="277"/>
      <c r="AD1038" s="244"/>
    </row>
    <row r="1039" spans="1:30" ht="69.599999999999994" customHeight="1" x14ac:dyDescent="0.25">
      <c r="A1039" s="243"/>
      <c r="B1039" s="243"/>
      <c r="C1039" s="244"/>
      <c r="D1039" s="243"/>
      <c r="E1039" s="244"/>
      <c r="F1039" s="244"/>
      <c r="G1039" s="245"/>
      <c r="H1039" s="244"/>
      <c r="I1039" s="244"/>
      <c r="J1039" s="245"/>
      <c r="K1039" s="245"/>
      <c r="L1039" s="243"/>
      <c r="M1039" s="243"/>
      <c r="N1039" s="244"/>
      <c r="O1039" s="243"/>
      <c r="P1039" s="243"/>
      <c r="Q1039" s="17" t="s">
        <v>1131</v>
      </c>
      <c r="R1039" s="18" t="s">
        <v>1132</v>
      </c>
      <c r="S1039" s="3" t="s">
        <v>79</v>
      </c>
      <c r="T1039" s="104">
        <v>5285.32</v>
      </c>
      <c r="U1039" s="50" t="s">
        <v>64</v>
      </c>
      <c r="V1039" s="89">
        <v>0</v>
      </c>
      <c r="W1039" s="306"/>
      <c r="X1039" s="245"/>
      <c r="Y1039" s="243"/>
      <c r="Z1039" s="226" t="s">
        <v>1133</v>
      </c>
      <c r="AA1039" s="243"/>
      <c r="AB1039" s="243"/>
      <c r="AC1039" s="277"/>
      <c r="AD1039" s="244"/>
    </row>
    <row r="1040" spans="1:30" ht="64.95" customHeight="1" x14ac:dyDescent="0.25">
      <c r="A1040" s="243"/>
      <c r="B1040" s="243"/>
      <c r="C1040" s="244"/>
      <c r="D1040" s="243"/>
      <c r="E1040" s="244"/>
      <c r="F1040" s="244"/>
      <c r="G1040" s="245"/>
      <c r="H1040" s="244"/>
      <c r="I1040" s="244"/>
      <c r="J1040" s="245"/>
      <c r="K1040" s="245"/>
      <c r="L1040" s="243"/>
      <c r="M1040" s="243"/>
      <c r="N1040" s="244"/>
      <c r="O1040" s="243"/>
      <c r="P1040" s="243"/>
      <c r="Q1040" s="17" t="s">
        <v>1134</v>
      </c>
      <c r="R1040" s="18" t="s">
        <v>1135</v>
      </c>
      <c r="S1040" s="3" t="s">
        <v>79</v>
      </c>
      <c r="T1040" s="104">
        <v>5336.76</v>
      </c>
      <c r="U1040" s="50" t="s">
        <v>64</v>
      </c>
      <c r="V1040" s="89">
        <f>+T1040-T1039</f>
        <v>51.440000000000509</v>
      </c>
      <c r="W1040" s="306"/>
      <c r="X1040" s="245"/>
      <c r="Y1040" s="243"/>
      <c r="Z1040" s="227"/>
      <c r="AA1040" s="243"/>
      <c r="AB1040" s="243"/>
      <c r="AC1040" s="277"/>
      <c r="AD1040" s="244"/>
    </row>
    <row r="1041" spans="1:30" ht="79.5" customHeight="1" x14ac:dyDescent="0.25">
      <c r="A1041" s="243"/>
      <c r="B1041" s="243"/>
      <c r="C1041" s="244"/>
      <c r="D1041" s="243"/>
      <c r="E1041" s="244"/>
      <c r="F1041" s="244"/>
      <c r="G1041" s="245"/>
      <c r="H1041" s="244"/>
      <c r="I1041" s="244"/>
      <c r="J1041" s="245"/>
      <c r="K1041" s="245"/>
      <c r="L1041" s="243"/>
      <c r="M1041" s="243"/>
      <c r="N1041" s="244"/>
      <c r="O1041" s="243"/>
      <c r="P1041" s="243"/>
      <c r="Q1041" s="17" t="s">
        <v>1136</v>
      </c>
      <c r="R1041" s="18" t="s">
        <v>1137</v>
      </c>
      <c r="S1041" s="3" t="s">
        <v>79</v>
      </c>
      <c r="T1041" s="104">
        <v>2688.21</v>
      </c>
      <c r="U1041" s="71" t="s">
        <v>64</v>
      </c>
      <c r="V1041" s="89">
        <v>0</v>
      </c>
      <c r="W1041" s="306"/>
      <c r="X1041" s="245"/>
      <c r="Y1041" s="243"/>
      <c r="Z1041" s="226" t="s">
        <v>1138</v>
      </c>
      <c r="AA1041" s="243"/>
      <c r="AB1041" s="243"/>
      <c r="AC1041" s="277"/>
      <c r="AD1041" s="244"/>
    </row>
    <row r="1042" spans="1:30" ht="79.5" customHeight="1" x14ac:dyDescent="0.25">
      <c r="A1042" s="243"/>
      <c r="B1042" s="243"/>
      <c r="C1042" s="244"/>
      <c r="D1042" s="243"/>
      <c r="E1042" s="244"/>
      <c r="F1042" s="244"/>
      <c r="G1042" s="245"/>
      <c r="H1042" s="244"/>
      <c r="I1042" s="244"/>
      <c r="J1042" s="245"/>
      <c r="K1042" s="245"/>
      <c r="L1042" s="243"/>
      <c r="M1042" s="243"/>
      <c r="N1042" s="244"/>
      <c r="O1042" s="243"/>
      <c r="P1042" s="243"/>
      <c r="Q1042" s="17" t="s">
        <v>1139</v>
      </c>
      <c r="R1042" s="18" t="s">
        <v>1140</v>
      </c>
      <c r="S1042" s="3" t="s">
        <v>79</v>
      </c>
      <c r="T1042" s="104">
        <v>2882.84</v>
      </c>
      <c r="U1042" s="71" t="s">
        <v>64</v>
      </c>
      <c r="V1042" s="89">
        <v>0</v>
      </c>
      <c r="W1042" s="306"/>
      <c r="X1042" s="245"/>
      <c r="Y1042" s="243"/>
      <c r="Z1042" s="243"/>
      <c r="AA1042" s="243"/>
      <c r="AB1042" s="243"/>
      <c r="AC1042" s="277"/>
      <c r="AD1042" s="244"/>
    </row>
    <row r="1043" spans="1:30" ht="79.5" customHeight="1" x14ac:dyDescent="0.25">
      <c r="A1043" s="243"/>
      <c r="B1043" s="243"/>
      <c r="C1043" s="244"/>
      <c r="D1043" s="243"/>
      <c r="E1043" s="244"/>
      <c r="F1043" s="244"/>
      <c r="G1043" s="245"/>
      <c r="H1043" s="244"/>
      <c r="I1043" s="244"/>
      <c r="J1043" s="245"/>
      <c r="K1043" s="245"/>
      <c r="L1043" s="243"/>
      <c r="M1043" s="243"/>
      <c r="N1043" s="244"/>
      <c r="O1043" s="243"/>
      <c r="P1043" s="243"/>
      <c r="Q1043" s="17" t="s">
        <v>1141</v>
      </c>
      <c r="R1043" s="18" t="s">
        <v>1142</v>
      </c>
      <c r="S1043" s="3" t="s">
        <v>79</v>
      </c>
      <c r="T1043" s="104">
        <v>3887.44</v>
      </c>
      <c r="U1043" s="71" t="s">
        <v>64</v>
      </c>
      <c r="V1043" s="89">
        <v>0</v>
      </c>
      <c r="W1043" s="306"/>
      <c r="X1043" s="245"/>
      <c r="Y1043" s="243"/>
      <c r="Z1043" s="227"/>
      <c r="AA1043" s="243"/>
      <c r="AB1043" s="243"/>
      <c r="AC1043" s="277"/>
      <c r="AD1043" s="244"/>
    </row>
    <row r="1044" spans="1:30" ht="61.95" customHeight="1" x14ac:dyDescent="0.25">
      <c r="A1044" s="243"/>
      <c r="B1044" s="243"/>
      <c r="C1044" s="244"/>
      <c r="D1044" s="243"/>
      <c r="E1044" s="244"/>
      <c r="F1044" s="244"/>
      <c r="G1044" s="245"/>
      <c r="H1044" s="244"/>
      <c r="I1044" s="244"/>
      <c r="J1044" s="245"/>
      <c r="K1044" s="245"/>
      <c r="L1044" s="243"/>
      <c r="M1044" s="243"/>
      <c r="N1044" s="244"/>
      <c r="O1044" s="243"/>
      <c r="P1044" s="243"/>
      <c r="Q1044" s="17" t="s">
        <v>1143</v>
      </c>
      <c r="R1044" s="18" t="s">
        <v>1144</v>
      </c>
      <c r="S1044" s="3" t="s">
        <v>79</v>
      </c>
      <c r="T1044" s="104">
        <v>2520.8200000000002</v>
      </c>
      <c r="U1044" s="71" t="s">
        <v>64</v>
      </c>
      <c r="V1044" s="89">
        <v>0</v>
      </c>
      <c r="W1044" s="306"/>
      <c r="X1044" s="245"/>
      <c r="Y1044" s="243"/>
      <c r="Z1044" s="226" t="s">
        <v>1145</v>
      </c>
      <c r="AA1044" s="243"/>
      <c r="AB1044" s="243"/>
      <c r="AC1044" s="277"/>
      <c r="AD1044" s="244"/>
    </row>
    <row r="1045" spans="1:30" ht="64.2" customHeight="1" x14ac:dyDescent="0.25">
      <c r="A1045" s="227"/>
      <c r="B1045" s="227"/>
      <c r="C1045" s="229"/>
      <c r="D1045" s="227"/>
      <c r="E1045" s="229"/>
      <c r="F1045" s="229"/>
      <c r="G1045" s="238"/>
      <c r="H1045" s="229"/>
      <c r="I1045" s="229"/>
      <c r="J1045" s="238"/>
      <c r="K1045" s="238"/>
      <c r="L1045" s="227"/>
      <c r="M1045" s="227"/>
      <c r="N1045" s="229"/>
      <c r="O1045" s="227"/>
      <c r="P1045" s="227"/>
      <c r="Q1045" s="17" t="s">
        <v>1146</v>
      </c>
      <c r="R1045" s="18" t="s">
        <v>1147</v>
      </c>
      <c r="S1045" s="3" t="s">
        <v>79</v>
      </c>
      <c r="T1045" s="104">
        <v>2531.67</v>
      </c>
      <c r="U1045" s="71" t="s">
        <v>64</v>
      </c>
      <c r="V1045" s="89">
        <f>+T1045-T1044</f>
        <v>10.849999999999909</v>
      </c>
      <c r="W1045" s="240"/>
      <c r="X1045" s="238"/>
      <c r="Y1045" s="227"/>
      <c r="Z1045" s="227"/>
      <c r="AA1045" s="227"/>
      <c r="AB1045" s="227"/>
      <c r="AC1045" s="278"/>
      <c r="AD1045" s="229"/>
    </row>
    <row r="1046" spans="1:30" ht="91.2" customHeight="1" x14ac:dyDescent="0.25">
      <c r="A1046" s="226" t="s">
        <v>1096</v>
      </c>
      <c r="B1046" s="226" t="s">
        <v>1097</v>
      </c>
      <c r="C1046" s="228" t="s">
        <v>74</v>
      </c>
      <c r="D1046" s="226" t="s">
        <v>1098</v>
      </c>
      <c r="E1046" s="228" t="s">
        <v>34</v>
      </c>
      <c r="F1046" s="228" t="s">
        <v>34</v>
      </c>
      <c r="G1046" s="237"/>
      <c r="H1046" s="228" t="s">
        <v>34</v>
      </c>
      <c r="I1046" s="228" t="s">
        <v>34</v>
      </c>
      <c r="J1046" s="237"/>
      <c r="K1046" s="237"/>
      <c r="L1046" s="226" t="s">
        <v>1099</v>
      </c>
      <c r="M1046" s="226" t="s">
        <v>1100</v>
      </c>
      <c r="N1046" s="228" t="s">
        <v>34</v>
      </c>
      <c r="O1046" s="226" t="s">
        <v>60</v>
      </c>
      <c r="P1046" s="226" t="s">
        <v>74</v>
      </c>
      <c r="Q1046" s="17" t="s">
        <v>1114</v>
      </c>
      <c r="R1046" s="18" t="s">
        <v>1115</v>
      </c>
      <c r="S1046" s="3" t="s">
        <v>80</v>
      </c>
      <c r="T1046" s="104">
        <v>3581.53</v>
      </c>
      <c r="U1046" s="50" t="s">
        <v>64</v>
      </c>
      <c r="V1046" s="50">
        <v>0</v>
      </c>
      <c r="W1046" s="239">
        <v>45689</v>
      </c>
      <c r="X1046" s="237"/>
      <c r="Y1046" s="226" t="s">
        <v>1116</v>
      </c>
      <c r="Z1046" s="234" t="s">
        <v>1117</v>
      </c>
      <c r="AA1046" s="226" t="s">
        <v>1118</v>
      </c>
      <c r="AB1046" s="226" t="s">
        <v>1119</v>
      </c>
      <c r="AC1046" s="276" t="s">
        <v>1120</v>
      </c>
      <c r="AD1046" s="228"/>
    </row>
    <row r="1047" spans="1:30" ht="84" x14ac:dyDescent="0.25">
      <c r="A1047" s="243"/>
      <c r="B1047" s="243"/>
      <c r="C1047" s="244"/>
      <c r="D1047" s="243"/>
      <c r="E1047" s="244"/>
      <c r="F1047" s="244"/>
      <c r="G1047" s="245"/>
      <c r="H1047" s="244"/>
      <c r="I1047" s="244"/>
      <c r="J1047" s="245"/>
      <c r="K1047" s="245"/>
      <c r="L1047" s="243"/>
      <c r="M1047" s="243"/>
      <c r="N1047" s="244"/>
      <c r="O1047" s="243"/>
      <c r="P1047" s="243"/>
      <c r="Q1047" s="17" t="s">
        <v>1121</v>
      </c>
      <c r="R1047" s="18" t="s">
        <v>1122</v>
      </c>
      <c r="S1047" s="3" t="s">
        <v>80</v>
      </c>
      <c r="T1047" s="104">
        <v>3584.88</v>
      </c>
      <c r="U1047" s="50" t="s">
        <v>64</v>
      </c>
      <c r="V1047" s="89">
        <f>+T1047-T1046</f>
        <v>3.3499999999999091</v>
      </c>
      <c r="W1047" s="306"/>
      <c r="X1047" s="245"/>
      <c r="Y1047" s="243"/>
      <c r="Z1047" s="234"/>
      <c r="AA1047" s="243"/>
      <c r="AB1047" s="243"/>
      <c r="AC1047" s="277"/>
      <c r="AD1047" s="244"/>
    </row>
    <row r="1048" spans="1:30" ht="84" x14ac:dyDescent="0.25">
      <c r="A1048" s="243"/>
      <c r="B1048" s="243"/>
      <c r="C1048" s="244"/>
      <c r="D1048" s="243"/>
      <c r="E1048" s="244"/>
      <c r="F1048" s="244"/>
      <c r="G1048" s="245"/>
      <c r="H1048" s="244"/>
      <c r="I1048" s="244"/>
      <c r="J1048" s="245"/>
      <c r="K1048" s="245"/>
      <c r="L1048" s="243"/>
      <c r="M1048" s="243"/>
      <c r="N1048" s="244"/>
      <c r="O1048" s="243"/>
      <c r="P1048" s="243"/>
      <c r="Q1048" s="17" t="s">
        <v>1123</v>
      </c>
      <c r="R1048" s="18" t="s">
        <v>1124</v>
      </c>
      <c r="S1048" s="3" t="s">
        <v>80</v>
      </c>
      <c r="T1048" s="104">
        <v>4227.2299999999996</v>
      </c>
      <c r="U1048" s="50" t="s">
        <v>64</v>
      </c>
      <c r="V1048" s="50">
        <v>0</v>
      </c>
      <c r="W1048" s="306"/>
      <c r="X1048" s="245"/>
      <c r="Y1048" s="243"/>
      <c r="Z1048" s="234"/>
      <c r="AA1048" s="243"/>
      <c r="AB1048" s="243"/>
      <c r="AC1048" s="277"/>
      <c r="AD1048" s="244"/>
    </row>
    <row r="1049" spans="1:30" ht="79.5" customHeight="1" x14ac:dyDescent="0.25">
      <c r="A1049" s="243"/>
      <c r="B1049" s="243"/>
      <c r="C1049" s="244"/>
      <c r="D1049" s="243"/>
      <c r="E1049" s="244"/>
      <c r="F1049" s="244"/>
      <c r="G1049" s="245"/>
      <c r="H1049" s="244"/>
      <c r="I1049" s="244"/>
      <c r="J1049" s="245"/>
      <c r="K1049" s="245"/>
      <c r="L1049" s="243"/>
      <c r="M1049" s="243"/>
      <c r="N1049" s="244"/>
      <c r="O1049" s="243"/>
      <c r="P1049" s="243"/>
      <c r="Q1049" s="17" t="s">
        <v>1125</v>
      </c>
      <c r="R1049" s="18" t="s">
        <v>1126</v>
      </c>
      <c r="S1049" s="3" t="s">
        <v>80</v>
      </c>
      <c r="T1049" s="104">
        <v>4229.38</v>
      </c>
      <c r="U1049" s="50" t="s">
        <v>64</v>
      </c>
      <c r="V1049" s="89">
        <f>+T1049-T1048</f>
        <v>2.1500000000005457</v>
      </c>
      <c r="W1049" s="306"/>
      <c r="X1049" s="245"/>
      <c r="Y1049" s="243"/>
      <c r="Z1049" s="234"/>
      <c r="AA1049" s="243"/>
      <c r="AB1049" s="243"/>
      <c r="AC1049" s="277"/>
      <c r="AD1049" s="244"/>
    </row>
    <row r="1050" spans="1:30" ht="79.5" customHeight="1" x14ac:dyDescent="0.25">
      <c r="A1050" s="243"/>
      <c r="B1050" s="243"/>
      <c r="C1050" s="244"/>
      <c r="D1050" s="243"/>
      <c r="E1050" s="244"/>
      <c r="F1050" s="244"/>
      <c r="G1050" s="245"/>
      <c r="H1050" s="244"/>
      <c r="I1050" s="244"/>
      <c r="J1050" s="245"/>
      <c r="K1050" s="245"/>
      <c r="L1050" s="243"/>
      <c r="M1050" s="243"/>
      <c r="N1050" s="244"/>
      <c r="O1050" s="243"/>
      <c r="P1050" s="243"/>
      <c r="Q1050" s="17" t="s">
        <v>1127</v>
      </c>
      <c r="R1050" s="18" t="s">
        <v>1128</v>
      </c>
      <c r="S1050" s="3" t="s">
        <v>80</v>
      </c>
      <c r="T1050" s="104">
        <v>6259.26</v>
      </c>
      <c r="U1050" s="50" t="s">
        <v>64</v>
      </c>
      <c r="V1050" s="50">
        <v>0</v>
      </c>
      <c r="W1050" s="306"/>
      <c r="X1050" s="245"/>
      <c r="Y1050" s="243"/>
      <c r="Z1050" s="234"/>
      <c r="AA1050" s="243"/>
      <c r="AB1050" s="243"/>
      <c r="AC1050" s="277"/>
      <c r="AD1050" s="244"/>
    </row>
    <row r="1051" spans="1:30" ht="79.5" customHeight="1" x14ac:dyDescent="0.25">
      <c r="A1051" s="243"/>
      <c r="B1051" s="243"/>
      <c r="C1051" s="244"/>
      <c r="D1051" s="243"/>
      <c r="E1051" s="244"/>
      <c r="F1051" s="244"/>
      <c r="G1051" s="245"/>
      <c r="H1051" s="244"/>
      <c r="I1051" s="244"/>
      <c r="J1051" s="245"/>
      <c r="K1051" s="245"/>
      <c r="L1051" s="243"/>
      <c r="M1051" s="243"/>
      <c r="N1051" s="244"/>
      <c r="O1051" s="243"/>
      <c r="P1051" s="243"/>
      <c r="Q1051" s="17" t="s">
        <v>1129</v>
      </c>
      <c r="R1051" s="18" t="s">
        <v>1130</v>
      </c>
      <c r="S1051" s="3" t="s">
        <v>80</v>
      </c>
      <c r="T1051" s="104">
        <v>6261.9</v>
      </c>
      <c r="U1051" s="50" t="s">
        <v>64</v>
      </c>
      <c r="V1051" s="89">
        <f>+T1051-T1050</f>
        <v>2.6399999999994179</v>
      </c>
      <c r="W1051" s="306"/>
      <c r="X1051" s="245"/>
      <c r="Y1051" s="243"/>
      <c r="Z1051" s="234"/>
      <c r="AA1051" s="243"/>
      <c r="AB1051" s="243"/>
      <c r="AC1051" s="277"/>
      <c r="AD1051" s="244"/>
    </row>
    <row r="1052" spans="1:30" ht="69.599999999999994" customHeight="1" x14ac:dyDescent="0.25">
      <c r="A1052" s="243"/>
      <c r="B1052" s="243"/>
      <c r="C1052" s="244"/>
      <c r="D1052" s="243"/>
      <c r="E1052" s="244"/>
      <c r="F1052" s="244"/>
      <c r="G1052" s="245"/>
      <c r="H1052" s="244"/>
      <c r="I1052" s="244"/>
      <c r="J1052" s="245"/>
      <c r="K1052" s="245"/>
      <c r="L1052" s="243"/>
      <c r="M1052" s="243"/>
      <c r="N1052" s="244"/>
      <c r="O1052" s="243"/>
      <c r="P1052" s="243"/>
      <c r="Q1052" s="17" t="s">
        <v>1131</v>
      </c>
      <c r="R1052" s="18" t="s">
        <v>1132</v>
      </c>
      <c r="S1052" s="3" t="s">
        <v>80</v>
      </c>
      <c r="T1052" s="104">
        <v>5657.04</v>
      </c>
      <c r="U1052" s="50" t="s">
        <v>64</v>
      </c>
      <c r="V1052" s="89">
        <v>0</v>
      </c>
      <c r="W1052" s="306"/>
      <c r="X1052" s="245"/>
      <c r="Y1052" s="243"/>
      <c r="Z1052" s="226" t="s">
        <v>1133</v>
      </c>
      <c r="AA1052" s="243"/>
      <c r="AB1052" s="243"/>
      <c r="AC1052" s="277"/>
      <c r="AD1052" s="244"/>
    </row>
    <row r="1053" spans="1:30" ht="64.95" customHeight="1" x14ac:dyDescent="0.25">
      <c r="A1053" s="243"/>
      <c r="B1053" s="243"/>
      <c r="C1053" s="244"/>
      <c r="D1053" s="243"/>
      <c r="E1053" s="244"/>
      <c r="F1053" s="244"/>
      <c r="G1053" s="245"/>
      <c r="H1053" s="244"/>
      <c r="I1053" s="244"/>
      <c r="J1053" s="245"/>
      <c r="K1053" s="245"/>
      <c r="L1053" s="243"/>
      <c r="M1053" s="243"/>
      <c r="N1053" s="244"/>
      <c r="O1053" s="243"/>
      <c r="P1053" s="243"/>
      <c r="Q1053" s="17" t="s">
        <v>1134</v>
      </c>
      <c r="R1053" s="18" t="s">
        <v>1135</v>
      </c>
      <c r="S1053" s="3" t="s">
        <v>80</v>
      </c>
      <c r="T1053" s="104">
        <v>5758.09</v>
      </c>
      <c r="U1053" s="50" t="s">
        <v>64</v>
      </c>
      <c r="V1053" s="89">
        <f>+T1053-T1052</f>
        <v>101.05000000000018</v>
      </c>
      <c r="W1053" s="306"/>
      <c r="X1053" s="245"/>
      <c r="Y1053" s="243"/>
      <c r="Z1053" s="227"/>
      <c r="AA1053" s="243"/>
      <c r="AB1053" s="243"/>
      <c r="AC1053" s="277"/>
      <c r="AD1053" s="244"/>
    </row>
    <row r="1054" spans="1:30" ht="79.5" customHeight="1" x14ac:dyDescent="0.25">
      <c r="A1054" s="243"/>
      <c r="B1054" s="243"/>
      <c r="C1054" s="244"/>
      <c r="D1054" s="243"/>
      <c r="E1054" s="244"/>
      <c r="F1054" s="244"/>
      <c r="G1054" s="245"/>
      <c r="H1054" s="244"/>
      <c r="I1054" s="244"/>
      <c r="J1054" s="245"/>
      <c r="K1054" s="245"/>
      <c r="L1054" s="243"/>
      <c r="M1054" s="243"/>
      <c r="N1054" s="244"/>
      <c r="O1054" s="243"/>
      <c r="P1054" s="243"/>
      <c r="Q1054" s="17" t="s">
        <v>1136</v>
      </c>
      <c r="R1054" s="18" t="s">
        <v>1137</v>
      </c>
      <c r="S1054" s="3" t="s">
        <v>80</v>
      </c>
      <c r="T1054" s="104">
        <v>2871.9</v>
      </c>
      <c r="U1054" s="71" t="s">
        <v>64</v>
      </c>
      <c r="V1054" s="89">
        <v>0</v>
      </c>
      <c r="W1054" s="306"/>
      <c r="X1054" s="245"/>
      <c r="Y1054" s="243"/>
      <c r="Z1054" s="226" t="s">
        <v>1138</v>
      </c>
      <c r="AA1054" s="243"/>
      <c r="AB1054" s="243"/>
      <c r="AC1054" s="277"/>
      <c r="AD1054" s="244"/>
    </row>
    <row r="1055" spans="1:30" ht="79.5" customHeight="1" x14ac:dyDescent="0.25">
      <c r="A1055" s="243"/>
      <c r="B1055" s="243"/>
      <c r="C1055" s="244"/>
      <c r="D1055" s="243"/>
      <c r="E1055" s="244"/>
      <c r="F1055" s="244"/>
      <c r="G1055" s="245"/>
      <c r="H1055" s="244"/>
      <c r="I1055" s="244"/>
      <c r="J1055" s="245"/>
      <c r="K1055" s="245"/>
      <c r="L1055" s="243"/>
      <c r="M1055" s="243"/>
      <c r="N1055" s="244"/>
      <c r="O1055" s="243"/>
      <c r="P1055" s="243"/>
      <c r="Q1055" s="17" t="s">
        <v>1139</v>
      </c>
      <c r="R1055" s="18" t="s">
        <v>1140</v>
      </c>
      <c r="S1055" s="3" t="s">
        <v>80</v>
      </c>
      <c r="T1055" s="104">
        <v>3079.83</v>
      </c>
      <c r="U1055" s="71" t="s">
        <v>64</v>
      </c>
      <c r="V1055" s="89">
        <v>0</v>
      </c>
      <c r="W1055" s="306"/>
      <c r="X1055" s="245"/>
      <c r="Y1055" s="243"/>
      <c r="Z1055" s="243"/>
      <c r="AA1055" s="243"/>
      <c r="AB1055" s="243"/>
      <c r="AC1055" s="277"/>
      <c r="AD1055" s="244"/>
    </row>
    <row r="1056" spans="1:30" ht="79.5" customHeight="1" x14ac:dyDescent="0.25">
      <c r="A1056" s="243"/>
      <c r="B1056" s="243"/>
      <c r="C1056" s="244"/>
      <c r="D1056" s="243"/>
      <c r="E1056" s="244"/>
      <c r="F1056" s="244"/>
      <c r="G1056" s="245"/>
      <c r="H1056" s="244"/>
      <c r="I1056" s="244"/>
      <c r="J1056" s="245"/>
      <c r="K1056" s="245"/>
      <c r="L1056" s="243"/>
      <c r="M1056" s="243"/>
      <c r="N1056" s="244"/>
      <c r="O1056" s="243"/>
      <c r="P1056" s="243"/>
      <c r="Q1056" s="17" t="s">
        <v>1141</v>
      </c>
      <c r="R1056" s="18" t="s">
        <v>1142</v>
      </c>
      <c r="S1056" s="3" t="s">
        <v>80</v>
      </c>
      <c r="T1056" s="104">
        <v>4153.08</v>
      </c>
      <c r="U1056" s="71" t="s">
        <v>64</v>
      </c>
      <c r="V1056" s="89">
        <v>0</v>
      </c>
      <c r="W1056" s="306"/>
      <c r="X1056" s="245"/>
      <c r="Y1056" s="243"/>
      <c r="Z1056" s="227"/>
      <c r="AA1056" s="243"/>
      <c r="AB1056" s="243"/>
      <c r="AC1056" s="277"/>
      <c r="AD1056" s="244"/>
    </row>
    <row r="1057" spans="1:30" ht="61.95" customHeight="1" x14ac:dyDescent="0.25">
      <c r="A1057" s="243"/>
      <c r="B1057" s="243"/>
      <c r="C1057" s="244"/>
      <c r="D1057" s="243"/>
      <c r="E1057" s="244"/>
      <c r="F1057" s="244"/>
      <c r="G1057" s="245"/>
      <c r="H1057" s="244"/>
      <c r="I1057" s="244"/>
      <c r="J1057" s="245"/>
      <c r="K1057" s="245"/>
      <c r="L1057" s="243"/>
      <c r="M1057" s="243"/>
      <c r="N1057" s="244"/>
      <c r="O1057" s="243"/>
      <c r="P1057" s="243"/>
      <c r="Q1057" s="17" t="s">
        <v>1143</v>
      </c>
      <c r="R1057" s="18" t="s">
        <v>1144</v>
      </c>
      <c r="S1057" s="3" t="s">
        <v>80</v>
      </c>
      <c r="T1057" s="104">
        <v>2689.54</v>
      </c>
      <c r="U1057" s="71" t="s">
        <v>64</v>
      </c>
      <c r="V1057" s="89">
        <v>0</v>
      </c>
      <c r="W1057" s="306"/>
      <c r="X1057" s="245"/>
      <c r="Y1057" s="243"/>
      <c r="Z1057" s="226" t="s">
        <v>1145</v>
      </c>
      <c r="AA1057" s="243"/>
      <c r="AB1057" s="243"/>
      <c r="AC1057" s="277"/>
      <c r="AD1057" s="244"/>
    </row>
    <row r="1058" spans="1:30" ht="64.2" customHeight="1" x14ac:dyDescent="0.25">
      <c r="A1058" s="227"/>
      <c r="B1058" s="227"/>
      <c r="C1058" s="229"/>
      <c r="D1058" s="227"/>
      <c r="E1058" s="229"/>
      <c r="F1058" s="229"/>
      <c r="G1058" s="238"/>
      <c r="H1058" s="229"/>
      <c r="I1058" s="229"/>
      <c r="J1058" s="238"/>
      <c r="K1058" s="238"/>
      <c r="L1058" s="227"/>
      <c r="M1058" s="227"/>
      <c r="N1058" s="229"/>
      <c r="O1058" s="227"/>
      <c r="P1058" s="227"/>
      <c r="Q1058" s="17" t="s">
        <v>1146</v>
      </c>
      <c r="R1058" s="18" t="s">
        <v>1147</v>
      </c>
      <c r="S1058" s="3" t="s">
        <v>80</v>
      </c>
      <c r="T1058" s="104">
        <v>2700.39</v>
      </c>
      <c r="U1058" s="71" t="s">
        <v>64</v>
      </c>
      <c r="V1058" s="89">
        <f>+T1058-T1057</f>
        <v>10.849999999999909</v>
      </c>
      <c r="W1058" s="240"/>
      <c r="X1058" s="238"/>
      <c r="Y1058" s="227"/>
      <c r="Z1058" s="227"/>
      <c r="AA1058" s="227"/>
      <c r="AB1058" s="227"/>
      <c r="AC1058" s="278"/>
      <c r="AD1058" s="229"/>
    </row>
    <row r="1059" spans="1:30" ht="91.2" customHeight="1" x14ac:dyDescent="0.25">
      <c r="A1059" s="226" t="s">
        <v>1096</v>
      </c>
      <c r="B1059" s="226" t="s">
        <v>1097</v>
      </c>
      <c r="C1059" s="228" t="s">
        <v>74</v>
      </c>
      <c r="D1059" s="226" t="s">
        <v>1098</v>
      </c>
      <c r="E1059" s="228" t="s">
        <v>34</v>
      </c>
      <c r="F1059" s="228" t="s">
        <v>34</v>
      </c>
      <c r="G1059" s="237"/>
      <c r="H1059" s="228" t="s">
        <v>34</v>
      </c>
      <c r="I1059" s="228" t="s">
        <v>34</v>
      </c>
      <c r="J1059" s="237"/>
      <c r="K1059" s="237"/>
      <c r="L1059" s="226" t="s">
        <v>1099</v>
      </c>
      <c r="M1059" s="226" t="s">
        <v>1100</v>
      </c>
      <c r="N1059" s="228" t="s">
        <v>34</v>
      </c>
      <c r="O1059" s="226" t="s">
        <v>60</v>
      </c>
      <c r="P1059" s="226" t="s">
        <v>74</v>
      </c>
      <c r="Q1059" s="17" t="s">
        <v>1114</v>
      </c>
      <c r="R1059" s="18" t="s">
        <v>1115</v>
      </c>
      <c r="S1059" s="3" t="s">
        <v>81</v>
      </c>
      <c r="T1059" s="104">
        <v>3841</v>
      </c>
      <c r="U1059" s="50" t="s">
        <v>64</v>
      </c>
      <c r="V1059" s="50">
        <v>0</v>
      </c>
      <c r="W1059" s="239">
        <v>46113</v>
      </c>
      <c r="X1059" s="237"/>
      <c r="Y1059" s="226" t="s">
        <v>1116</v>
      </c>
      <c r="Z1059" s="234" t="s">
        <v>1117</v>
      </c>
      <c r="AA1059" s="226" t="s">
        <v>1118</v>
      </c>
      <c r="AB1059" s="226" t="s">
        <v>1119</v>
      </c>
      <c r="AC1059" s="327" t="s">
        <v>1120</v>
      </c>
      <c r="AD1059" s="228"/>
    </row>
    <row r="1060" spans="1:30" ht="84" x14ac:dyDescent="0.25">
      <c r="A1060" s="243"/>
      <c r="B1060" s="243"/>
      <c r="C1060" s="244"/>
      <c r="D1060" s="243"/>
      <c r="E1060" s="244"/>
      <c r="F1060" s="244"/>
      <c r="G1060" s="245"/>
      <c r="H1060" s="244"/>
      <c r="I1060" s="244"/>
      <c r="J1060" s="245"/>
      <c r="K1060" s="245"/>
      <c r="L1060" s="243"/>
      <c r="M1060" s="243"/>
      <c r="N1060" s="244"/>
      <c r="O1060" s="243"/>
      <c r="P1060" s="243"/>
      <c r="Q1060" s="17" t="s">
        <v>1121</v>
      </c>
      <c r="R1060" s="18" t="s">
        <v>1122</v>
      </c>
      <c r="S1060" s="3" t="s">
        <v>81</v>
      </c>
      <c r="T1060" s="104">
        <v>3844.48</v>
      </c>
      <c r="U1060" s="50" t="s">
        <v>64</v>
      </c>
      <c r="V1060" s="89">
        <f>+T1060-T1059</f>
        <v>3.4800000000000182</v>
      </c>
      <c r="W1060" s="306"/>
      <c r="X1060" s="245"/>
      <c r="Y1060" s="243"/>
      <c r="Z1060" s="234"/>
      <c r="AA1060" s="243"/>
      <c r="AB1060" s="243"/>
      <c r="AC1060" s="328"/>
      <c r="AD1060" s="244"/>
    </row>
    <row r="1061" spans="1:30" ht="84" x14ac:dyDescent="0.25">
      <c r="A1061" s="243"/>
      <c r="B1061" s="243"/>
      <c r="C1061" s="244"/>
      <c r="D1061" s="243"/>
      <c r="E1061" s="244"/>
      <c r="F1061" s="244"/>
      <c r="G1061" s="245"/>
      <c r="H1061" s="244"/>
      <c r="I1061" s="244"/>
      <c r="J1061" s="245"/>
      <c r="K1061" s="245"/>
      <c r="L1061" s="243"/>
      <c r="M1061" s="243"/>
      <c r="N1061" s="244"/>
      <c r="O1061" s="243"/>
      <c r="P1061" s="243"/>
      <c r="Q1061" s="17" t="s">
        <v>1123</v>
      </c>
      <c r="R1061" s="18" t="s">
        <v>1124</v>
      </c>
      <c r="S1061" s="3" t="s">
        <v>81</v>
      </c>
      <c r="T1061" s="104">
        <v>4589.5</v>
      </c>
      <c r="U1061" s="50" t="s">
        <v>64</v>
      </c>
      <c r="V1061" s="50">
        <v>0</v>
      </c>
      <c r="W1061" s="306"/>
      <c r="X1061" s="245"/>
      <c r="Y1061" s="243"/>
      <c r="Z1061" s="234"/>
      <c r="AA1061" s="243"/>
      <c r="AB1061" s="243"/>
      <c r="AC1061" s="328"/>
      <c r="AD1061" s="244"/>
    </row>
    <row r="1062" spans="1:30" ht="79.5" customHeight="1" x14ac:dyDescent="0.25">
      <c r="A1062" s="243"/>
      <c r="B1062" s="243"/>
      <c r="C1062" s="244"/>
      <c r="D1062" s="243"/>
      <c r="E1062" s="244"/>
      <c r="F1062" s="244"/>
      <c r="G1062" s="245"/>
      <c r="H1062" s="244"/>
      <c r="I1062" s="244"/>
      <c r="J1062" s="245"/>
      <c r="K1062" s="245"/>
      <c r="L1062" s="243"/>
      <c r="M1062" s="243"/>
      <c r="N1062" s="244"/>
      <c r="O1062" s="243"/>
      <c r="P1062" s="243"/>
      <c r="Q1062" s="17" t="s">
        <v>1125</v>
      </c>
      <c r="R1062" s="18" t="s">
        <v>1126</v>
      </c>
      <c r="S1062" s="3" t="s">
        <v>81</v>
      </c>
      <c r="T1062" s="104">
        <v>4591.72</v>
      </c>
      <c r="U1062" s="50" t="s">
        <v>64</v>
      </c>
      <c r="V1062" s="89">
        <f>+T1062-T1061</f>
        <v>2.2200000000002547</v>
      </c>
      <c r="W1062" s="306"/>
      <c r="X1062" s="245"/>
      <c r="Y1062" s="243"/>
      <c r="Z1062" s="234"/>
      <c r="AA1062" s="243"/>
      <c r="AB1062" s="243"/>
      <c r="AC1062" s="328"/>
      <c r="AD1062" s="244"/>
    </row>
    <row r="1063" spans="1:30" ht="79.5" customHeight="1" x14ac:dyDescent="0.25">
      <c r="A1063" s="243"/>
      <c r="B1063" s="243"/>
      <c r="C1063" s="244"/>
      <c r="D1063" s="243"/>
      <c r="E1063" s="244"/>
      <c r="F1063" s="244"/>
      <c r="G1063" s="245"/>
      <c r="H1063" s="244"/>
      <c r="I1063" s="244"/>
      <c r="J1063" s="245"/>
      <c r="K1063" s="245"/>
      <c r="L1063" s="243"/>
      <c r="M1063" s="243"/>
      <c r="N1063" s="244"/>
      <c r="O1063" s="243"/>
      <c r="P1063" s="243"/>
      <c r="Q1063" s="17" t="s">
        <v>1127</v>
      </c>
      <c r="R1063" s="18" t="s">
        <v>1128</v>
      </c>
      <c r="S1063" s="3" t="s">
        <v>81</v>
      </c>
      <c r="T1063" s="104">
        <v>6813.99</v>
      </c>
      <c r="U1063" s="50" t="s">
        <v>64</v>
      </c>
      <c r="V1063" s="50">
        <v>0</v>
      </c>
      <c r="W1063" s="306"/>
      <c r="X1063" s="245"/>
      <c r="Y1063" s="243"/>
      <c r="Z1063" s="234"/>
      <c r="AA1063" s="243"/>
      <c r="AB1063" s="243"/>
      <c r="AC1063" s="328"/>
      <c r="AD1063" s="244"/>
    </row>
    <row r="1064" spans="1:30" ht="79.5" customHeight="1" x14ac:dyDescent="0.25">
      <c r="A1064" s="243"/>
      <c r="B1064" s="243"/>
      <c r="C1064" s="244"/>
      <c r="D1064" s="243"/>
      <c r="E1064" s="244"/>
      <c r="F1064" s="244"/>
      <c r="G1064" s="245"/>
      <c r="H1064" s="244"/>
      <c r="I1064" s="244"/>
      <c r="J1064" s="245"/>
      <c r="K1064" s="245"/>
      <c r="L1064" s="243"/>
      <c r="M1064" s="243"/>
      <c r="N1064" s="244"/>
      <c r="O1064" s="243"/>
      <c r="P1064" s="243"/>
      <c r="Q1064" s="17" t="s">
        <v>1129</v>
      </c>
      <c r="R1064" s="18" t="s">
        <v>1130</v>
      </c>
      <c r="S1064" s="3" t="s">
        <v>81</v>
      </c>
      <c r="T1064" s="104">
        <v>6816.74</v>
      </c>
      <c r="U1064" s="50" t="s">
        <v>64</v>
      </c>
      <c r="V1064" s="89">
        <f>+T1064-T1063</f>
        <v>2.75</v>
      </c>
      <c r="W1064" s="306"/>
      <c r="X1064" s="245"/>
      <c r="Y1064" s="243"/>
      <c r="Z1064" s="234"/>
      <c r="AA1064" s="243"/>
      <c r="AB1064" s="243"/>
      <c r="AC1064" s="328"/>
      <c r="AD1064" s="244"/>
    </row>
    <row r="1065" spans="1:30" ht="69.599999999999994" customHeight="1" x14ac:dyDescent="0.25">
      <c r="A1065" s="243"/>
      <c r="B1065" s="243"/>
      <c r="C1065" s="244"/>
      <c r="D1065" s="243"/>
      <c r="E1065" s="244"/>
      <c r="F1065" s="244"/>
      <c r="G1065" s="245"/>
      <c r="H1065" s="244"/>
      <c r="I1065" s="244"/>
      <c r="J1065" s="245"/>
      <c r="K1065" s="245"/>
      <c r="L1065" s="243"/>
      <c r="M1065" s="243"/>
      <c r="N1065" s="244"/>
      <c r="O1065" s="243"/>
      <c r="P1065" s="243"/>
      <c r="Q1065" s="17" t="s">
        <v>1131</v>
      </c>
      <c r="R1065" s="18" t="s">
        <v>1132</v>
      </c>
      <c r="S1065" s="3" t="s">
        <v>81</v>
      </c>
      <c r="T1065" s="104">
        <v>6237.6</v>
      </c>
      <c r="U1065" s="50" t="s">
        <v>64</v>
      </c>
      <c r="V1065" s="89">
        <v>0</v>
      </c>
      <c r="W1065" s="306"/>
      <c r="X1065" s="245"/>
      <c r="Y1065" s="243"/>
      <c r="Z1065" s="226" t="s">
        <v>1133</v>
      </c>
      <c r="AA1065" s="243"/>
      <c r="AB1065" s="243"/>
      <c r="AC1065" s="328"/>
      <c r="AD1065" s="244"/>
    </row>
    <row r="1066" spans="1:30" ht="64.95" customHeight="1" x14ac:dyDescent="0.25">
      <c r="A1066" s="243"/>
      <c r="B1066" s="243"/>
      <c r="C1066" s="244"/>
      <c r="D1066" s="243"/>
      <c r="E1066" s="244"/>
      <c r="F1066" s="244"/>
      <c r="G1066" s="245"/>
      <c r="H1066" s="244"/>
      <c r="I1066" s="244"/>
      <c r="J1066" s="245"/>
      <c r="K1066" s="245"/>
      <c r="L1066" s="243"/>
      <c r="M1066" s="243"/>
      <c r="N1066" s="244"/>
      <c r="O1066" s="243"/>
      <c r="P1066" s="243"/>
      <c r="Q1066" s="17" t="s">
        <v>1134</v>
      </c>
      <c r="R1066" s="18" t="s">
        <v>1135</v>
      </c>
      <c r="S1066" s="3" t="s">
        <v>81</v>
      </c>
      <c r="T1066" s="104">
        <v>6292.57</v>
      </c>
      <c r="U1066" s="50" t="s">
        <v>64</v>
      </c>
      <c r="V1066" s="89">
        <f>+T1066-T1065</f>
        <v>54.969999999999345</v>
      </c>
      <c r="W1066" s="306"/>
      <c r="X1066" s="245"/>
      <c r="Y1066" s="243"/>
      <c r="Z1066" s="227"/>
      <c r="AA1066" s="243"/>
      <c r="AB1066" s="243"/>
      <c r="AC1066" s="328"/>
      <c r="AD1066" s="244"/>
    </row>
    <row r="1067" spans="1:30" ht="79.5" customHeight="1" x14ac:dyDescent="0.25">
      <c r="A1067" s="243"/>
      <c r="B1067" s="243"/>
      <c r="C1067" s="244"/>
      <c r="D1067" s="243"/>
      <c r="E1067" s="244"/>
      <c r="F1067" s="244"/>
      <c r="G1067" s="245"/>
      <c r="H1067" s="244"/>
      <c r="I1067" s="244"/>
      <c r="J1067" s="245"/>
      <c r="K1067" s="245"/>
      <c r="L1067" s="243"/>
      <c r="M1067" s="243"/>
      <c r="N1067" s="244"/>
      <c r="O1067" s="243"/>
      <c r="P1067" s="243"/>
      <c r="Q1067" s="17" t="s">
        <v>1136</v>
      </c>
      <c r="R1067" s="18" t="s">
        <v>1137</v>
      </c>
      <c r="S1067" s="3" t="s">
        <v>81</v>
      </c>
      <c r="T1067" s="104">
        <v>3043.98</v>
      </c>
      <c r="U1067" s="71" t="s">
        <v>64</v>
      </c>
      <c r="V1067" s="89">
        <v>0</v>
      </c>
      <c r="W1067" s="306"/>
      <c r="X1067" s="245"/>
      <c r="Y1067" s="243"/>
      <c r="Z1067" s="226" t="s">
        <v>1138</v>
      </c>
      <c r="AA1067" s="243"/>
      <c r="AB1067" s="243"/>
      <c r="AC1067" s="328"/>
      <c r="AD1067" s="244"/>
    </row>
    <row r="1068" spans="1:30" ht="79.5" customHeight="1" x14ac:dyDescent="0.25">
      <c r="A1068" s="243"/>
      <c r="B1068" s="243"/>
      <c r="C1068" s="244"/>
      <c r="D1068" s="243"/>
      <c r="E1068" s="244"/>
      <c r="F1068" s="244"/>
      <c r="G1068" s="245"/>
      <c r="H1068" s="244"/>
      <c r="I1068" s="244"/>
      <c r="J1068" s="245"/>
      <c r="K1068" s="245"/>
      <c r="L1068" s="243"/>
      <c r="M1068" s="243"/>
      <c r="N1068" s="244"/>
      <c r="O1068" s="243"/>
      <c r="P1068" s="243"/>
      <c r="Q1068" s="17" t="s">
        <v>1139</v>
      </c>
      <c r="R1068" s="18" t="s">
        <v>1140</v>
      </c>
      <c r="S1068" s="3" t="s">
        <v>81</v>
      </c>
      <c r="T1068" s="104">
        <v>3264.37</v>
      </c>
      <c r="U1068" s="71" t="s">
        <v>64</v>
      </c>
      <c r="V1068" s="89">
        <v>0</v>
      </c>
      <c r="W1068" s="306"/>
      <c r="X1068" s="245"/>
      <c r="Y1068" s="243"/>
      <c r="Z1068" s="243"/>
      <c r="AA1068" s="243"/>
      <c r="AB1068" s="243"/>
      <c r="AC1068" s="328"/>
      <c r="AD1068" s="244"/>
    </row>
    <row r="1069" spans="1:30" ht="79.5" customHeight="1" x14ac:dyDescent="0.25">
      <c r="A1069" s="243"/>
      <c r="B1069" s="243"/>
      <c r="C1069" s="244"/>
      <c r="D1069" s="243"/>
      <c r="E1069" s="244"/>
      <c r="F1069" s="244"/>
      <c r="G1069" s="245"/>
      <c r="H1069" s="244"/>
      <c r="I1069" s="244"/>
      <c r="J1069" s="245"/>
      <c r="K1069" s="245"/>
      <c r="L1069" s="243"/>
      <c r="M1069" s="243"/>
      <c r="N1069" s="244"/>
      <c r="O1069" s="243"/>
      <c r="P1069" s="243"/>
      <c r="Q1069" s="17" t="s">
        <v>1141</v>
      </c>
      <c r="R1069" s="18" t="s">
        <v>1142</v>
      </c>
      <c r="S1069" s="3" t="s">
        <v>81</v>
      </c>
      <c r="T1069" s="104">
        <v>4401.92</v>
      </c>
      <c r="U1069" s="71" t="s">
        <v>64</v>
      </c>
      <c r="V1069" s="89">
        <v>0</v>
      </c>
      <c r="W1069" s="306"/>
      <c r="X1069" s="245"/>
      <c r="Y1069" s="243"/>
      <c r="Z1069" s="227"/>
      <c r="AA1069" s="243"/>
      <c r="AB1069" s="243"/>
      <c r="AC1069" s="328"/>
      <c r="AD1069" s="244"/>
    </row>
    <row r="1070" spans="1:30" ht="61.95" customHeight="1" x14ac:dyDescent="0.25">
      <c r="A1070" s="243"/>
      <c r="B1070" s="243"/>
      <c r="C1070" s="244"/>
      <c r="D1070" s="243"/>
      <c r="E1070" s="244"/>
      <c r="F1070" s="244"/>
      <c r="G1070" s="245"/>
      <c r="H1070" s="244"/>
      <c r="I1070" s="244"/>
      <c r="J1070" s="245"/>
      <c r="K1070" s="245"/>
      <c r="L1070" s="243"/>
      <c r="M1070" s="243"/>
      <c r="N1070" s="244"/>
      <c r="O1070" s="243"/>
      <c r="P1070" s="243"/>
      <c r="Q1070" s="17" t="s">
        <v>1143</v>
      </c>
      <c r="R1070" s="18" t="s">
        <v>1144</v>
      </c>
      <c r="S1070" s="3" t="s">
        <v>81</v>
      </c>
      <c r="T1070" s="104">
        <v>2861.69</v>
      </c>
      <c r="U1070" s="71" t="s">
        <v>64</v>
      </c>
      <c r="V1070" s="89">
        <v>0</v>
      </c>
      <c r="W1070" s="306"/>
      <c r="X1070" s="245"/>
      <c r="Y1070" s="243"/>
      <c r="Z1070" s="226" t="s">
        <v>1145</v>
      </c>
      <c r="AA1070" s="243"/>
      <c r="AB1070" s="243"/>
      <c r="AC1070" s="328"/>
      <c r="AD1070" s="244"/>
    </row>
    <row r="1071" spans="1:30" ht="64.2" customHeight="1" x14ac:dyDescent="0.25">
      <c r="A1071" s="227"/>
      <c r="B1071" s="227"/>
      <c r="C1071" s="229"/>
      <c r="D1071" s="227"/>
      <c r="E1071" s="229"/>
      <c r="F1071" s="229"/>
      <c r="G1071" s="238"/>
      <c r="H1071" s="229"/>
      <c r="I1071" s="229"/>
      <c r="J1071" s="238"/>
      <c r="K1071" s="238"/>
      <c r="L1071" s="227"/>
      <c r="M1071" s="227"/>
      <c r="N1071" s="229"/>
      <c r="O1071" s="227"/>
      <c r="P1071" s="227"/>
      <c r="Q1071" s="17" t="s">
        <v>1146</v>
      </c>
      <c r="R1071" s="18" t="s">
        <v>1147</v>
      </c>
      <c r="S1071" s="3" t="s">
        <v>81</v>
      </c>
      <c r="T1071" s="104">
        <v>2875.51</v>
      </c>
      <c r="U1071" s="71" t="s">
        <v>64</v>
      </c>
      <c r="V1071" s="89">
        <f>+T1071-T1070</f>
        <v>13.820000000000164</v>
      </c>
      <c r="W1071" s="240"/>
      <c r="X1071" s="238"/>
      <c r="Y1071" s="227"/>
      <c r="Z1071" s="227"/>
      <c r="AA1071" s="227"/>
      <c r="AB1071" s="227"/>
      <c r="AC1071" s="329"/>
      <c r="AD1071" s="229"/>
    </row>
    <row r="1072" spans="1:30" ht="72" x14ac:dyDescent="0.25">
      <c r="A1072" s="226" t="s">
        <v>1148</v>
      </c>
      <c r="B1072" s="234" t="s">
        <v>1149</v>
      </c>
      <c r="C1072" s="234" t="s">
        <v>359</v>
      </c>
      <c r="D1072" s="226" t="s">
        <v>1150</v>
      </c>
      <c r="E1072" s="242" t="s">
        <v>696</v>
      </c>
      <c r="F1072" s="228">
        <v>7.5</v>
      </c>
      <c r="G1072" s="250"/>
      <c r="H1072" s="291" t="s">
        <v>1151</v>
      </c>
      <c r="I1072" s="226" t="s">
        <v>1152</v>
      </c>
      <c r="J1072" s="237"/>
      <c r="K1072" s="237"/>
      <c r="L1072" s="234" t="s">
        <v>901</v>
      </c>
      <c r="M1072" s="242" t="s">
        <v>902</v>
      </c>
      <c r="N1072" s="228" t="s">
        <v>34</v>
      </c>
      <c r="O1072" s="226" t="s">
        <v>60</v>
      </c>
      <c r="P1072" s="234" t="s">
        <v>399</v>
      </c>
      <c r="Q1072" s="67" t="s">
        <v>903</v>
      </c>
      <c r="R1072" s="18" t="s">
        <v>1153</v>
      </c>
      <c r="S1072" s="286" t="s">
        <v>41</v>
      </c>
      <c r="T1072" s="50">
        <v>1558.07</v>
      </c>
      <c r="U1072" s="71" t="s">
        <v>64</v>
      </c>
      <c r="V1072" s="50">
        <v>0</v>
      </c>
      <c r="W1072" s="279">
        <v>45189</v>
      </c>
      <c r="X1072" s="250"/>
      <c r="Y1072" s="234" t="s">
        <v>905</v>
      </c>
      <c r="Z1072" s="226" t="s">
        <v>906</v>
      </c>
      <c r="AA1072" s="234" t="s">
        <v>1154</v>
      </c>
      <c r="AB1072" s="234" t="s">
        <v>907</v>
      </c>
      <c r="AC1072" s="233" t="s">
        <v>1155</v>
      </c>
      <c r="AD1072" s="276" t="s">
        <v>1057</v>
      </c>
    </row>
    <row r="1073" spans="1:30" ht="72" x14ac:dyDescent="0.25">
      <c r="A1073" s="243"/>
      <c r="B1073" s="234"/>
      <c r="C1073" s="234"/>
      <c r="D1073" s="243"/>
      <c r="E1073" s="242"/>
      <c r="F1073" s="244"/>
      <c r="G1073" s="250"/>
      <c r="H1073" s="291"/>
      <c r="I1073" s="243"/>
      <c r="J1073" s="245"/>
      <c r="K1073" s="245"/>
      <c r="L1073" s="234"/>
      <c r="M1073" s="242"/>
      <c r="N1073" s="244"/>
      <c r="O1073" s="243"/>
      <c r="P1073" s="234"/>
      <c r="Q1073" s="67" t="s">
        <v>909</v>
      </c>
      <c r="R1073" s="18" t="s">
        <v>1156</v>
      </c>
      <c r="S1073" s="287"/>
      <c r="T1073" s="50">
        <v>1885.26</v>
      </c>
      <c r="U1073" s="71" t="s">
        <v>64</v>
      </c>
      <c r="V1073" s="50">
        <v>327.19000000000005</v>
      </c>
      <c r="W1073" s="279"/>
      <c r="X1073" s="250"/>
      <c r="Y1073" s="234"/>
      <c r="Z1073" s="243"/>
      <c r="AA1073" s="234"/>
      <c r="AB1073" s="234"/>
      <c r="AC1073" s="233"/>
      <c r="AD1073" s="277"/>
    </row>
    <row r="1074" spans="1:30" ht="72" x14ac:dyDescent="0.25">
      <c r="A1074" s="243"/>
      <c r="B1074" s="234"/>
      <c r="C1074" s="234"/>
      <c r="D1074" s="243"/>
      <c r="E1074" s="242"/>
      <c r="F1074" s="244"/>
      <c r="G1074" s="250"/>
      <c r="H1074" s="291"/>
      <c r="I1074" s="243"/>
      <c r="J1074" s="245"/>
      <c r="K1074" s="245"/>
      <c r="L1074" s="234"/>
      <c r="M1074" s="242"/>
      <c r="N1074" s="244"/>
      <c r="O1074" s="243"/>
      <c r="P1074" s="234"/>
      <c r="Q1074" s="17" t="s">
        <v>911</v>
      </c>
      <c r="R1074" s="18" t="s">
        <v>1157</v>
      </c>
      <c r="S1074" s="287"/>
      <c r="T1074" s="50">
        <v>4412.99</v>
      </c>
      <c r="U1074" s="71" t="s">
        <v>64</v>
      </c>
      <c r="V1074" s="50">
        <v>0</v>
      </c>
      <c r="W1074" s="279"/>
      <c r="X1074" s="250"/>
      <c r="Y1074" s="234"/>
      <c r="Z1074" s="243"/>
      <c r="AA1074" s="234"/>
      <c r="AB1074" s="234"/>
      <c r="AC1074" s="233"/>
      <c r="AD1074" s="277"/>
    </row>
    <row r="1075" spans="1:30" ht="72" x14ac:dyDescent="0.25">
      <c r="A1075" s="243"/>
      <c r="B1075" s="234"/>
      <c r="C1075" s="234"/>
      <c r="D1075" s="243"/>
      <c r="E1075" s="242"/>
      <c r="F1075" s="244"/>
      <c r="G1075" s="250"/>
      <c r="H1075" s="291"/>
      <c r="I1075" s="243"/>
      <c r="J1075" s="245"/>
      <c r="K1075" s="245"/>
      <c r="L1075" s="234"/>
      <c r="M1075" s="242"/>
      <c r="N1075" s="244"/>
      <c r="O1075" s="243"/>
      <c r="P1075" s="234"/>
      <c r="Q1075" s="67" t="s">
        <v>913</v>
      </c>
      <c r="R1075" s="18" t="s">
        <v>1158</v>
      </c>
      <c r="S1075" s="287"/>
      <c r="T1075" s="50">
        <v>5339.71</v>
      </c>
      <c r="U1075" s="71" t="s">
        <v>64</v>
      </c>
      <c r="V1075" s="50">
        <v>926.72000000000025</v>
      </c>
      <c r="W1075" s="279"/>
      <c r="X1075" s="250"/>
      <c r="Y1075" s="234"/>
      <c r="Z1075" s="243"/>
      <c r="AA1075" s="234"/>
      <c r="AB1075" s="234"/>
      <c r="AC1075" s="233"/>
      <c r="AD1075" s="277"/>
    </row>
    <row r="1076" spans="1:30" ht="72" x14ac:dyDescent="0.25">
      <c r="A1076" s="243"/>
      <c r="B1076" s="234"/>
      <c r="C1076" s="234"/>
      <c r="D1076" s="243"/>
      <c r="E1076" s="242"/>
      <c r="F1076" s="244"/>
      <c r="G1076" s="250"/>
      <c r="H1076" s="291"/>
      <c r="I1076" s="243"/>
      <c r="J1076" s="245"/>
      <c r="K1076" s="245"/>
      <c r="L1076" s="234"/>
      <c r="M1076" s="242"/>
      <c r="N1076" s="244"/>
      <c r="O1076" s="243"/>
      <c r="P1076" s="234"/>
      <c r="Q1076" s="67" t="s">
        <v>915</v>
      </c>
      <c r="R1076" s="18" t="s">
        <v>1159</v>
      </c>
      <c r="S1076" s="287"/>
      <c r="T1076" s="50">
        <v>16743.7</v>
      </c>
      <c r="U1076" s="71" t="s">
        <v>64</v>
      </c>
      <c r="V1076" s="50">
        <v>0</v>
      </c>
      <c r="W1076" s="279"/>
      <c r="X1076" s="250"/>
      <c r="Y1076" s="234"/>
      <c r="Z1076" s="243"/>
      <c r="AA1076" s="234"/>
      <c r="AB1076" s="234"/>
      <c r="AC1076" s="233"/>
      <c r="AD1076" s="277"/>
    </row>
    <row r="1077" spans="1:30" ht="72" x14ac:dyDescent="0.25">
      <c r="A1077" s="243"/>
      <c r="B1077" s="234"/>
      <c r="C1077" s="234"/>
      <c r="D1077" s="243"/>
      <c r="E1077" s="242"/>
      <c r="F1077" s="244"/>
      <c r="G1077" s="250"/>
      <c r="H1077" s="291"/>
      <c r="I1077" s="243"/>
      <c r="J1077" s="245"/>
      <c r="K1077" s="245"/>
      <c r="L1077" s="234"/>
      <c r="M1077" s="242"/>
      <c r="N1077" s="244"/>
      <c r="O1077" s="243"/>
      <c r="P1077" s="234"/>
      <c r="Q1077" s="67" t="s">
        <v>917</v>
      </c>
      <c r="R1077" s="18" t="s">
        <v>1160</v>
      </c>
      <c r="S1077" s="287"/>
      <c r="T1077" s="50">
        <v>20259.88</v>
      </c>
      <c r="U1077" s="71" t="s">
        <v>64</v>
      </c>
      <c r="V1077" s="50">
        <v>3516.1800000000003</v>
      </c>
      <c r="W1077" s="279"/>
      <c r="X1077" s="250"/>
      <c r="Y1077" s="234"/>
      <c r="Z1077" s="243"/>
      <c r="AA1077" s="234"/>
      <c r="AB1077" s="234"/>
      <c r="AC1077" s="233"/>
      <c r="AD1077" s="277"/>
    </row>
    <row r="1078" spans="1:30" ht="72" x14ac:dyDescent="0.25">
      <c r="A1078" s="243"/>
      <c r="B1078" s="234"/>
      <c r="C1078" s="234"/>
      <c r="D1078" s="243"/>
      <c r="E1078" s="242"/>
      <c r="F1078" s="244"/>
      <c r="G1078" s="250"/>
      <c r="H1078" s="291"/>
      <c r="I1078" s="243"/>
      <c r="J1078" s="245"/>
      <c r="K1078" s="245"/>
      <c r="L1078" s="234"/>
      <c r="M1078" s="242"/>
      <c r="N1078" s="244"/>
      <c r="O1078" s="243"/>
      <c r="P1078" s="234"/>
      <c r="Q1078" s="67" t="s">
        <v>919</v>
      </c>
      <c r="R1078" s="18" t="s">
        <v>1161</v>
      </c>
      <c r="S1078" s="287"/>
      <c r="T1078" s="50">
        <v>19628.7</v>
      </c>
      <c r="U1078" s="71" t="s">
        <v>64</v>
      </c>
      <c r="V1078" s="50">
        <v>0</v>
      </c>
      <c r="W1078" s="279"/>
      <c r="X1078" s="250"/>
      <c r="Y1078" s="234"/>
      <c r="Z1078" s="243"/>
      <c r="AA1078" s="234"/>
      <c r="AB1078" s="234"/>
      <c r="AC1078" s="233"/>
      <c r="AD1078" s="277"/>
    </row>
    <row r="1079" spans="1:30" ht="72" x14ac:dyDescent="0.25">
      <c r="A1079" s="243"/>
      <c r="B1079" s="234"/>
      <c r="C1079" s="234"/>
      <c r="D1079" s="243"/>
      <c r="E1079" s="242"/>
      <c r="F1079" s="244"/>
      <c r="G1079" s="250"/>
      <c r="H1079" s="291"/>
      <c r="I1079" s="243"/>
      <c r="J1079" s="245"/>
      <c r="K1079" s="245"/>
      <c r="L1079" s="234"/>
      <c r="M1079" s="242"/>
      <c r="N1079" s="244"/>
      <c r="O1079" s="243"/>
      <c r="P1079" s="234"/>
      <c r="Q1079" s="67" t="s">
        <v>921</v>
      </c>
      <c r="R1079" s="18" t="s">
        <v>1162</v>
      </c>
      <c r="S1079" s="287"/>
      <c r="T1079" s="50">
        <v>23750.73</v>
      </c>
      <c r="U1079" s="71" t="s">
        <v>64</v>
      </c>
      <c r="V1079" s="50">
        <v>4122.0299999999988</v>
      </c>
      <c r="W1079" s="279"/>
      <c r="X1079" s="250"/>
      <c r="Y1079" s="234"/>
      <c r="Z1079" s="243"/>
      <c r="AA1079" s="234"/>
      <c r="AB1079" s="234"/>
      <c r="AC1079" s="233"/>
      <c r="AD1079" s="277"/>
    </row>
    <row r="1080" spans="1:30" ht="72" x14ac:dyDescent="0.25">
      <c r="A1080" s="243"/>
      <c r="B1080" s="234"/>
      <c r="C1080" s="234"/>
      <c r="D1080" s="243"/>
      <c r="E1080" s="242"/>
      <c r="F1080" s="244"/>
      <c r="G1080" s="250"/>
      <c r="H1080" s="291"/>
      <c r="I1080" s="243"/>
      <c r="J1080" s="245"/>
      <c r="K1080" s="245"/>
      <c r="L1080" s="234"/>
      <c r="M1080" s="242"/>
      <c r="N1080" s="244"/>
      <c r="O1080" s="243"/>
      <c r="P1080" s="234"/>
      <c r="Q1080" s="17" t="s">
        <v>923</v>
      </c>
      <c r="R1080" s="18" t="s">
        <v>1163</v>
      </c>
      <c r="S1080" s="287"/>
      <c r="T1080" s="50">
        <v>33910.36</v>
      </c>
      <c r="U1080" s="71" t="s">
        <v>64</v>
      </c>
      <c r="V1080" s="50">
        <v>0</v>
      </c>
      <c r="W1080" s="279"/>
      <c r="X1080" s="250"/>
      <c r="Y1080" s="234"/>
      <c r="Z1080" s="243"/>
      <c r="AA1080" s="234"/>
      <c r="AB1080" s="234"/>
      <c r="AC1080" s="233"/>
      <c r="AD1080" s="277"/>
    </row>
    <row r="1081" spans="1:30" ht="72" x14ac:dyDescent="0.25">
      <c r="A1081" s="243"/>
      <c r="B1081" s="234"/>
      <c r="C1081" s="234"/>
      <c r="D1081" s="243"/>
      <c r="E1081" s="242"/>
      <c r="F1081" s="244"/>
      <c r="G1081" s="250"/>
      <c r="H1081" s="291"/>
      <c r="I1081" s="243"/>
      <c r="J1081" s="245"/>
      <c r="K1081" s="245"/>
      <c r="L1081" s="234"/>
      <c r="M1081" s="242"/>
      <c r="N1081" s="244"/>
      <c r="O1081" s="243"/>
      <c r="P1081" s="234"/>
      <c r="Q1081" s="17" t="s">
        <v>925</v>
      </c>
      <c r="R1081" s="18" t="s">
        <v>1164</v>
      </c>
      <c r="S1081" s="287"/>
      <c r="T1081" s="50">
        <v>41031.54</v>
      </c>
      <c r="U1081" s="71" t="s">
        <v>64</v>
      </c>
      <c r="V1081" s="50">
        <v>7121.18</v>
      </c>
      <c r="W1081" s="279"/>
      <c r="X1081" s="250"/>
      <c r="Y1081" s="234"/>
      <c r="Z1081" s="243"/>
      <c r="AA1081" s="234"/>
      <c r="AB1081" s="234"/>
      <c r="AC1081" s="233"/>
      <c r="AD1081" s="277"/>
    </row>
    <row r="1082" spans="1:30" ht="72" x14ac:dyDescent="0.25">
      <c r="A1082" s="243"/>
      <c r="B1082" s="234"/>
      <c r="C1082" s="234"/>
      <c r="D1082" s="243"/>
      <c r="E1082" s="242"/>
      <c r="F1082" s="244"/>
      <c r="G1082" s="250"/>
      <c r="H1082" s="291"/>
      <c r="I1082" s="243"/>
      <c r="J1082" s="245"/>
      <c r="K1082" s="245"/>
      <c r="L1082" s="234"/>
      <c r="M1082" s="242"/>
      <c r="N1082" s="244"/>
      <c r="O1082" s="243"/>
      <c r="P1082" s="234"/>
      <c r="Q1082" s="67" t="s">
        <v>927</v>
      </c>
      <c r="R1082" s="18" t="s">
        <v>1165</v>
      </c>
      <c r="S1082" s="287"/>
      <c r="T1082" s="50">
        <v>39526.79</v>
      </c>
      <c r="U1082" s="71" t="s">
        <v>64</v>
      </c>
      <c r="V1082" s="50">
        <v>0</v>
      </c>
      <c r="W1082" s="279"/>
      <c r="X1082" s="250"/>
      <c r="Y1082" s="234"/>
      <c r="Z1082" s="243"/>
      <c r="AA1082" s="234"/>
      <c r="AB1082" s="234"/>
      <c r="AC1082" s="233"/>
      <c r="AD1082" s="277"/>
    </row>
    <row r="1083" spans="1:30" ht="72" x14ac:dyDescent="0.25">
      <c r="A1083" s="243"/>
      <c r="B1083" s="234"/>
      <c r="C1083" s="234"/>
      <c r="D1083" s="243"/>
      <c r="E1083" s="242"/>
      <c r="F1083" s="244"/>
      <c r="G1083" s="250"/>
      <c r="H1083" s="291"/>
      <c r="I1083" s="243"/>
      <c r="J1083" s="245"/>
      <c r="K1083" s="245"/>
      <c r="L1083" s="234"/>
      <c r="M1083" s="242"/>
      <c r="N1083" s="244"/>
      <c r="O1083" s="243"/>
      <c r="P1083" s="234"/>
      <c r="Q1083" s="67" t="s">
        <v>929</v>
      </c>
      <c r="R1083" s="18" t="s">
        <v>1166</v>
      </c>
      <c r="S1083" s="287"/>
      <c r="T1083" s="50">
        <v>47827.42</v>
      </c>
      <c r="U1083" s="71" t="s">
        <v>64</v>
      </c>
      <c r="V1083" s="50">
        <v>8300.6299999999974</v>
      </c>
      <c r="W1083" s="279"/>
      <c r="X1083" s="250"/>
      <c r="Y1083" s="234"/>
      <c r="Z1083" s="243"/>
      <c r="AA1083" s="234"/>
      <c r="AB1083" s="234"/>
      <c r="AC1083" s="233"/>
      <c r="AD1083" s="277"/>
    </row>
    <row r="1084" spans="1:30" ht="60" x14ac:dyDescent="0.25">
      <c r="A1084" s="243"/>
      <c r="B1084" s="234"/>
      <c r="C1084" s="234"/>
      <c r="D1084" s="243"/>
      <c r="E1084" s="242"/>
      <c r="F1084" s="244"/>
      <c r="G1084" s="250"/>
      <c r="H1084" s="291"/>
      <c r="I1084" s="243"/>
      <c r="J1084" s="245"/>
      <c r="K1084" s="245"/>
      <c r="L1084" s="234"/>
      <c r="M1084" s="242"/>
      <c r="N1084" s="244"/>
      <c r="O1084" s="243"/>
      <c r="P1084" s="234"/>
      <c r="Q1084" s="67" t="s">
        <v>931</v>
      </c>
      <c r="R1084" s="18" t="s">
        <v>1167</v>
      </c>
      <c r="S1084" s="287"/>
      <c r="T1084" s="50">
        <v>51615.43</v>
      </c>
      <c r="U1084" s="71" t="s">
        <v>64</v>
      </c>
      <c r="V1084" s="50">
        <v>0</v>
      </c>
      <c r="W1084" s="279"/>
      <c r="X1084" s="250"/>
      <c r="Y1084" s="234"/>
      <c r="Z1084" s="243"/>
      <c r="AA1084" s="234"/>
      <c r="AB1084" s="234"/>
      <c r="AC1084" s="233"/>
      <c r="AD1084" s="277"/>
    </row>
    <row r="1085" spans="1:30" ht="60" x14ac:dyDescent="0.25">
      <c r="A1085" s="243"/>
      <c r="B1085" s="234"/>
      <c r="C1085" s="234"/>
      <c r="D1085" s="243"/>
      <c r="E1085" s="242"/>
      <c r="F1085" s="244"/>
      <c r="G1085" s="250"/>
      <c r="H1085" s="291"/>
      <c r="I1085" s="243"/>
      <c r="J1085" s="245"/>
      <c r="K1085" s="245"/>
      <c r="L1085" s="234"/>
      <c r="M1085" s="242"/>
      <c r="N1085" s="244"/>
      <c r="O1085" s="243"/>
      <c r="P1085" s="234"/>
      <c r="Q1085" s="67" t="s">
        <v>933</v>
      </c>
      <c r="R1085" s="18" t="s">
        <v>1168</v>
      </c>
      <c r="S1085" s="287"/>
      <c r="T1085" s="50">
        <v>62454.67</v>
      </c>
      <c r="U1085" s="71" t="s">
        <v>64</v>
      </c>
      <c r="V1085" s="50">
        <v>10839.239999999998</v>
      </c>
      <c r="W1085" s="279"/>
      <c r="X1085" s="250"/>
      <c r="Y1085" s="234"/>
      <c r="Z1085" s="243"/>
      <c r="AA1085" s="234"/>
      <c r="AB1085" s="234"/>
      <c r="AC1085" s="233"/>
      <c r="AD1085" s="277"/>
    </row>
    <row r="1086" spans="1:30" ht="72" x14ac:dyDescent="0.25">
      <c r="A1086" s="243"/>
      <c r="B1086" s="234"/>
      <c r="C1086" s="234"/>
      <c r="D1086" s="243"/>
      <c r="E1086" s="242"/>
      <c r="F1086" s="244"/>
      <c r="G1086" s="250"/>
      <c r="H1086" s="291"/>
      <c r="I1086" s="243"/>
      <c r="J1086" s="245"/>
      <c r="K1086" s="245"/>
      <c r="L1086" s="234"/>
      <c r="M1086" s="242"/>
      <c r="N1086" s="244"/>
      <c r="O1086" s="243"/>
      <c r="P1086" s="234"/>
      <c r="Q1086" s="17" t="s">
        <v>935</v>
      </c>
      <c r="R1086" s="18" t="s">
        <v>1169</v>
      </c>
      <c r="S1086" s="287"/>
      <c r="T1086" s="50">
        <v>68485.429999999993</v>
      </c>
      <c r="U1086" s="71" t="s">
        <v>64</v>
      </c>
      <c r="V1086" s="50">
        <v>0</v>
      </c>
      <c r="W1086" s="279"/>
      <c r="X1086" s="250"/>
      <c r="Y1086" s="234"/>
      <c r="Z1086" s="243"/>
      <c r="AA1086" s="234"/>
      <c r="AB1086" s="234"/>
      <c r="AC1086" s="233"/>
      <c r="AD1086" s="277"/>
    </row>
    <row r="1087" spans="1:30" ht="72" x14ac:dyDescent="0.25">
      <c r="A1087" s="227"/>
      <c r="B1087" s="234"/>
      <c r="C1087" s="234"/>
      <c r="D1087" s="227"/>
      <c r="E1087" s="242"/>
      <c r="F1087" s="229"/>
      <c r="G1087" s="250"/>
      <c r="H1087" s="291"/>
      <c r="I1087" s="227"/>
      <c r="J1087" s="238"/>
      <c r="K1087" s="238"/>
      <c r="L1087" s="234"/>
      <c r="M1087" s="242"/>
      <c r="N1087" s="229"/>
      <c r="O1087" s="227"/>
      <c r="P1087" s="234"/>
      <c r="Q1087" s="17" t="s">
        <v>937</v>
      </c>
      <c r="R1087" s="18" t="s">
        <v>1170</v>
      </c>
      <c r="S1087" s="288"/>
      <c r="T1087" s="50">
        <v>82867.37</v>
      </c>
      <c r="U1087" s="71" t="s">
        <v>64</v>
      </c>
      <c r="V1087" s="50">
        <v>14381.940000000002</v>
      </c>
      <c r="W1087" s="279"/>
      <c r="X1087" s="250"/>
      <c r="Y1087" s="234"/>
      <c r="Z1087" s="227"/>
      <c r="AA1087" s="234"/>
      <c r="AB1087" s="234"/>
      <c r="AC1087" s="233"/>
      <c r="AD1087" s="278"/>
    </row>
    <row r="1088" spans="1:30" ht="72" x14ac:dyDescent="0.25">
      <c r="A1088" s="226" t="s">
        <v>1148</v>
      </c>
      <c r="B1088" s="234" t="s">
        <v>1149</v>
      </c>
      <c r="C1088" s="234" t="s">
        <v>359</v>
      </c>
      <c r="D1088" s="226" t="s">
        <v>1150</v>
      </c>
      <c r="E1088" s="242" t="s">
        <v>696</v>
      </c>
      <c r="F1088" s="228">
        <v>7.5</v>
      </c>
      <c r="G1088" s="250"/>
      <c r="H1088" s="291" t="s">
        <v>1151</v>
      </c>
      <c r="I1088" s="226" t="s">
        <v>1152</v>
      </c>
      <c r="J1088" s="237"/>
      <c r="K1088" s="237"/>
      <c r="L1088" s="234" t="s">
        <v>901</v>
      </c>
      <c r="M1088" s="242" t="s">
        <v>902</v>
      </c>
      <c r="N1088" s="228" t="s">
        <v>34</v>
      </c>
      <c r="O1088" s="226" t="s">
        <v>60</v>
      </c>
      <c r="P1088" s="234" t="s">
        <v>61</v>
      </c>
      <c r="Q1088" s="67" t="s">
        <v>903</v>
      </c>
      <c r="R1088" s="18" t="s">
        <v>1153</v>
      </c>
      <c r="S1088" s="286" t="s">
        <v>79</v>
      </c>
      <c r="T1088" s="87">
        <v>1700.12</v>
      </c>
      <c r="U1088" s="71" t="s">
        <v>64</v>
      </c>
      <c r="V1088" s="50">
        <v>0</v>
      </c>
      <c r="W1088" s="279">
        <v>45390</v>
      </c>
      <c r="X1088" s="250"/>
      <c r="Y1088" s="234" t="s">
        <v>905</v>
      </c>
      <c r="Z1088" s="226" t="s">
        <v>906</v>
      </c>
      <c r="AA1088" s="234" t="s">
        <v>1154</v>
      </c>
      <c r="AB1088" s="234" t="s">
        <v>907</v>
      </c>
      <c r="AC1088" s="233" t="s">
        <v>1155</v>
      </c>
      <c r="AD1088" s="276" t="s">
        <v>1057</v>
      </c>
    </row>
    <row r="1089" spans="1:30" ht="72" x14ac:dyDescent="0.25">
      <c r="A1089" s="243"/>
      <c r="B1089" s="234"/>
      <c r="C1089" s="234"/>
      <c r="D1089" s="243"/>
      <c r="E1089" s="242"/>
      <c r="F1089" s="244"/>
      <c r="G1089" s="250"/>
      <c r="H1089" s="291"/>
      <c r="I1089" s="243"/>
      <c r="J1089" s="245"/>
      <c r="K1089" s="245"/>
      <c r="L1089" s="234"/>
      <c r="M1089" s="242"/>
      <c r="N1089" s="244"/>
      <c r="O1089" s="243"/>
      <c r="P1089" s="234"/>
      <c r="Q1089" s="67" t="s">
        <v>909</v>
      </c>
      <c r="R1089" s="18" t="s">
        <v>1156</v>
      </c>
      <c r="S1089" s="287"/>
      <c r="T1089" s="87">
        <v>2057.1</v>
      </c>
      <c r="U1089" s="71" t="s">
        <v>64</v>
      </c>
      <c r="V1089" s="87">
        <f>+T1089-T1088</f>
        <v>356.98</v>
      </c>
      <c r="W1089" s="279"/>
      <c r="X1089" s="250"/>
      <c r="Y1089" s="234"/>
      <c r="Z1089" s="243"/>
      <c r="AA1089" s="234"/>
      <c r="AB1089" s="234"/>
      <c r="AC1089" s="233"/>
      <c r="AD1089" s="277"/>
    </row>
    <row r="1090" spans="1:30" ht="72" x14ac:dyDescent="0.25">
      <c r="A1090" s="243"/>
      <c r="B1090" s="234"/>
      <c r="C1090" s="234"/>
      <c r="D1090" s="243"/>
      <c r="E1090" s="242"/>
      <c r="F1090" s="244"/>
      <c r="G1090" s="250"/>
      <c r="H1090" s="291"/>
      <c r="I1090" s="243"/>
      <c r="J1090" s="245"/>
      <c r="K1090" s="245"/>
      <c r="L1090" s="234"/>
      <c r="M1090" s="242"/>
      <c r="N1090" s="244"/>
      <c r="O1090" s="243"/>
      <c r="P1090" s="234"/>
      <c r="Q1090" s="17" t="s">
        <v>911</v>
      </c>
      <c r="R1090" s="18" t="s">
        <v>1157</v>
      </c>
      <c r="S1090" s="287"/>
      <c r="T1090" s="87">
        <v>4815.34</v>
      </c>
      <c r="U1090" s="71" t="s">
        <v>64</v>
      </c>
      <c r="V1090" s="50">
        <v>0</v>
      </c>
      <c r="W1090" s="279"/>
      <c r="X1090" s="250"/>
      <c r="Y1090" s="234"/>
      <c r="Z1090" s="243"/>
      <c r="AA1090" s="234"/>
      <c r="AB1090" s="234"/>
      <c r="AC1090" s="233"/>
      <c r="AD1090" s="277"/>
    </row>
    <row r="1091" spans="1:30" ht="72" x14ac:dyDescent="0.25">
      <c r="A1091" s="243"/>
      <c r="B1091" s="234"/>
      <c r="C1091" s="234"/>
      <c r="D1091" s="243"/>
      <c r="E1091" s="242"/>
      <c r="F1091" s="244"/>
      <c r="G1091" s="250"/>
      <c r="H1091" s="291"/>
      <c r="I1091" s="243"/>
      <c r="J1091" s="245"/>
      <c r="K1091" s="245"/>
      <c r="L1091" s="234"/>
      <c r="M1091" s="242"/>
      <c r="N1091" s="244"/>
      <c r="O1091" s="243"/>
      <c r="P1091" s="234"/>
      <c r="Q1091" s="67" t="s">
        <v>913</v>
      </c>
      <c r="R1091" s="18" t="s">
        <v>1158</v>
      </c>
      <c r="S1091" s="287"/>
      <c r="T1091" s="87">
        <v>5826.56</v>
      </c>
      <c r="U1091" s="71" t="s">
        <v>64</v>
      </c>
      <c r="V1091" s="87">
        <f>+T1091-T1090</f>
        <v>1011.2200000000003</v>
      </c>
      <c r="W1091" s="279"/>
      <c r="X1091" s="250"/>
      <c r="Y1091" s="234"/>
      <c r="Z1091" s="243"/>
      <c r="AA1091" s="234"/>
      <c r="AB1091" s="234"/>
      <c r="AC1091" s="233"/>
      <c r="AD1091" s="277"/>
    </row>
    <row r="1092" spans="1:30" ht="72" x14ac:dyDescent="0.25">
      <c r="A1092" s="243"/>
      <c r="B1092" s="234"/>
      <c r="C1092" s="234"/>
      <c r="D1092" s="243"/>
      <c r="E1092" s="242"/>
      <c r="F1092" s="244"/>
      <c r="G1092" s="250"/>
      <c r="H1092" s="291"/>
      <c r="I1092" s="243"/>
      <c r="J1092" s="245"/>
      <c r="K1092" s="245"/>
      <c r="L1092" s="234"/>
      <c r="M1092" s="242"/>
      <c r="N1092" s="244"/>
      <c r="O1092" s="243"/>
      <c r="P1092" s="234"/>
      <c r="Q1092" s="67" t="s">
        <v>915</v>
      </c>
      <c r="R1092" s="18" t="s">
        <v>1159</v>
      </c>
      <c r="S1092" s="287"/>
      <c r="T1092" s="87">
        <v>18270.28</v>
      </c>
      <c r="U1092" s="71" t="s">
        <v>64</v>
      </c>
      <c r="V1092" s="50">
        <v>0</v>
      </c>
      <c r="W1092" s="279"/>
      <c r="X1092" s="250"/>
      <c r="Y1092" s="234"/>
      <c r="Z1092" s="243"/>
      <c r="AA1092" s="234"/>
      <c r="AB1092" s="234"/>
      <c r="AC1092" s="233"/>
      <c r="AD1092" s="277"/>
    </row>
    <row r="1093" spans="1:30" ht="72" x14ac:dyDescent="0.25">
      <c r="A1093" s="243"/>
      <c r="B1093" s="234"/>
      <c r="C1093" s="234"/>
      <c r="D1093" s="243"/>
      <c r="E1093" s="242"/>
      <c r="F1093" s="244"/>
      <c r="G1093" s="250"/>
      <c r="H1093" s="291"/>
      <c r="I1093" s="243"/>
      <c r="J1093" s="245"/>
      <c r="K1093" s="245"/>
      <c r="L1093" s="234"/>
      <c r="M1093" s="242"/>
      <c r="N1093" s="244"/>
      <c r="O1093" s="243"/>
      <c r="P1093" s="234"/>
      <c r="Q1093" s="67" t="s">
        <v>917</v>
      </c>
      <c r="R1093" s="18" t="s">
        <v>1160</v>
      </c>
      <c r="S1093" s="287"/>
      <c r="T1093" s="87">
        <v>22107.040000000001</v>
      </c>
      <c r="U1093" s="71" t="s">
        <v>64</v>
      </c>
      <c r="V1093" s="87">
        <f>+T1093-T1092</f>
        <v>3836.760000000002</v>
      </c>
      <c r="W1093" s="279"/>
      <c r="X1093" s="250"/>
      <c r="Y1093" s="234"/>
      <c r="Z1093" s="243"/>
      <c r="AA1093" s="234"/>
      <c r="AB1093" s="234"/>
      <c r="AC1093" s="233"/>
      <c r="AD1093" s="277"/>
    </row>
    <row r="1094" spans="1:30" ht="72" x14ac:dyDescent="0.25">
      <c r="A1094" s="243"/>
      <c r="B1094" s="234"/>
      <c r="C1094" s="234"/>
      <c r="D1094" s="243"/>
      <c r="E1094" s="242"/>
      <c r="F1094" s="244"/>
      <c r="G1094" s="250"/>
      <c r="H1094" s="291"/>
      <c r="I1094" s="243"/>
      <c r="J1094" s="245"/>
      <c r="K1094" s="245"/>
      <c r="L1094" s="234"/>
      <c r="M1094" s="242"/>
      <c r="N1094" s="244"/>
      <c r="O1094" s="243"/>
      <c r="P1094" s="234"/>
      <c r="Q1094" s="67" t="s">
        <v>919</v>
      </c>
      <c r="R1094" s="18" t="s">
        <v>1161</v>
      </c>
      <c r="S1094" s="287"/>
      <c r="T1094" s="87">
        <v>21418.31</v>
      </c>
      <c r="U1094" s="71" t="s">
        <v>64</v>
      </c>
      <c r="V1094" s="50">
        <v>0</v>
      </c>
      <c r="W1094" s="279"/>
      <c r="X1094" s="250"/>
      <c r="Y1094" s="234"/>
      <c r="Z1094" s="243"/>
      <c r="AA1094" s="234"/>
      <c r="AB1094" s="234"/>
      <c r="AC1094" s="233"/>
      <c r="AD1094" s="277"/>
    </row>
    <row r="1095" spans="1:30" ht="72" x14ac:dyDescent="0.25">
      <c r="A1095" s="243"/>
      <c r="B1095" s="234"/>
      <c r="C1095" s="234"/>
      <c r="D1095" s="243"/>
      <c r="E1095" s="242"/>
      <c r="F1095" s="244"/>
      <c r="G1095" s="250"/>
      <c r="H1095" s="291"/>
      <c r="I1095" s="243"/>
      <c r="J1095" s="245"/>
      <c r="K1095" s="245"/>
      <c r="L1095" s="234"/>
      <c r="M1095" s="242"/>
      <c r="N1095" s="244"/>
      <c r="O1095" s="243"/>
      <c r="P1095" s="234"/>
      <c r="Q1095" s="67" t="s">
        <v>921</v>
      </c>
      <c r="R1095" s="18" t="s">
        <v>1162</v>
      </c>
      <c r="S1095" s="287"/>
      <c r="T1095" s="87">
        <v>25916.16</v>
      </c>
      <c r="U1095" s="71" t="s">
        <v>64</v>
      </c>
      <c r="V1095" s="87">
        <f>+T1095-T1094</f>
        <v>4497.8499999999985</v>
      </c>
      <c r="W1095" s="279"/>
      <c r="X1095" s="250"/>
      <c r="Y1095" s="234"/>
      <c r="Z1095" s="243"/>
      <c r="AA1095" s="234"/>
      <c r="AB1095" s="234"/>
      <c r="AC1095" s="233"/>
      <c r="AD1095" s="277"/>
    </row>
    <row r="1096" spans="1:30" ht="72" x14ac:dyDescent="0.25">
      <c r="A1096" s="243"/>
      <c r="B1096" s="234"/>
      <c r="C1096" s="234"/>
      <c r="D1096" s="243"/>
      <c r="E1096" s="242"/>
      <c r="F1096" s="244"/>
      <c r="G1096" s="250"/>
      <c r="H1096" s="291"/>
      <c r="I1096" s="243"/>
      <c r="J1096" s="245"/>
      <c r="K1096" s="245"/>
      <c r="L1096" s="234"/>
      <c r="M1096" s="242"/>
      <c r="N1096" s="244"/>
      <c r="O1096" s="243"/>
      <c r="P1096" s="234"/>
      <c r="Q1096" s="17" t="s">
        <v>923</v>
      </c>
      <c r="R1096" s="18" t="s">
        <v>1163</v>
      </c>
      <c r="S1096" s="287"/>
      <c r="T1096" s="87">
        <v>37002.080000000002</v>
      </c>
      <c r="U1096" s="71" t="s">
        <v>64</v>
      </c>
      <c r="V1096" s="50">
        <v>0</v>
      </c>
      <c r="W1096" s="279"/>
      <c r="X1096" s="250"/>
      <c r="Y1096" s="234"/>
      <c r="Z1096" s="243"/>
      <c r="AA1096" s="234"/>
      <c r="AB1096" s="234"/>
      <c r="AC1096" s="233"/>
      <c r="AD1096" s="277"/>
    </row>
    <row r="1097" spans="1:30" ht="72" x14ac:dyDescent="0.25">
      <c r="A1097" s="243"/>
      <c r="B1097" s="234"/>
      <c r="C1097" s="234"/>
      <c r="D1097" s="243"/>
      <c r="E1097" s="242"/>
      <c r="F1097" s="244"/>
      <c r="G1097" s="250"/>
      <c r="H1097" s="291"/>
      <c r="I1097" s="243"/>
      <c r="J1097" s="245"/>
      <c r="K1097" s="245"/>
      <c r="L1097" s="234"/>
      <c r="M1097" s="242"/>
      <c r="N1097" s="244"/>
      <c r="O1097" s="243"/>
      <c r="P1097" s="234"/>
      <c r="Q1097" s="17" t="s">
        <v>925</v>
      </c>
      <c r="R1097" s="18" t="s">
        <v>1164</v>
      </c>
      <c r="S1097" s="287"/>
      <c r="T1097" s="87">
        <v>44772.52</v>
      </c>
      <c r="U1097" s="71" t="s">
        <v>64</v>
      </c>
      <c r="V1097" s="87">
        <f>+T1097-T1096</f>
        <v>7770.4399999999951</v>
      </c>
      <c r="W1097" s="279"/>
      <c r="X1097" s="250"/>
      <c r="Y1097" s="234"/>
      <c r="Z1097" s="243"/>
      <c r="AA1097" s="234"/>
      <c r="AB1097" s="234"/>
      <c r="AC1097" s="233"/>
      <c r="AD1097" s="277"/>
    </row>
    <row r="1098" spans="1:30" ht="72" x14ac:dyDescent="0.25">
      <c r="A1098" s="243"/>
      <c r="B1098" s="234"/>
      <c r="C1098" s="234"/>
      <c r="D1098" s="243"/>
      <c r="E1098" s="242"/>
      <c r="F1098" s="244"/>
      <c r="G1098" s="250"/>
      <c r="H1098" s="291"/>
      <c r="I1098" s="243"/>
      <c r="J1098" s="245"/>
      <c r="K1098" s="245"/>
      <c r="L1098" s="234"/>
      <c r="M1098" s="242"/>
      <c r="N1098" s="244"/>
      <c r="O1098" s="243"/>
      <c r="P1098" s="234"/>
      <c r="Q1098" s="67" t="s">
        <v>927</v>
      </c>
      <c r="R1098" s="18" t="s">
        <v>1165</v>
      </c>
      <c r="S1098" s="287"/>
      <c r="T1098" s="87">
        <v>43130.57</v>
      </c>
      <c r="U1098" s="71" t="s">
        <v>64</v>
      </c>
      <c r="V1098" s="50">
        <v>0</v>
      </c>
      <c r="W1098" s="279"/>
      <c r="X1098" s="250"/>
      <c r="Y1098" s="234"/>
      <c r="Z1098" s="243"/>
      <c r="AA1098" s="234"/>
      <c r="AB1098" s="234"/>
      <c r="AC1098" s="233"/>
      <c r="AD1098" s="277"/>
    </row>
    <row r="1099" spans="1:30" ht="72" x14ac:dyDescent="0.25">
      <c r="A1099" s="243"/>
      <c r="B1099" s="234"/>
      <c r="C1099" s="234"/>
      <c r="D1099" s="243"/>
      <c r="E1099" s="242"/>
      <c r="F1099" s="244"/>
      <c r="G1099" s="250"/>
      <c r="H1099" s="291"/>
      <c r="I1099" s="243"/>
      <c r="J1099" s="245"/>
      <c r="K1099" s="245"/>
      <c r="L1099" s="234"/>
      <c r="M1099" s="242"/>
      <c r="N1099" s="244"/>
      <c r="O1099" s="243"/>
      <c r="P1099" s="234"/>
      <c r="Q1099" s="67" t="s">
        <v>929</v>
      </c>
      <c r="R1099" s="18" t="s">
        <v>1166</v>
      </c>
      <c r="S1099" s="287"/>
      <c r="T1099" s="87">
        <v>52187.99</v>
      </c>
      <c r="U1099" s="71" t="s">
        <v>64</v>
      </c>
      <c r="V1099" s="87">
        <f>+T1099-T1098</f>
        <v>9057.4199999999983</v>
      </c>
      <c r="W1099" s="279"/>
      <c r="X1099" s="250"/>
      <c r="Y1099" s="234"/>
      <c r="Z1099" s="243"/>
      <c r="AA1099" s="234"/>
      <c r="AB1099" s="234"/>
      <c r="AC1099" s="233"/>
      <c r="AD1099" s="277"/>
    </row>
    <row r="1100" spans="1:30" ht="60" x14ac:dyDescent="0.25">
      <c r="A1100" s="243"/>
      <c r="B1100" s="234"/>
      <c r="C1100" s="234"/>
      <c r="D1100" s="243"/>
      <c r="E1100" s="242"/>
      <c r="F1100" s="244"/>
      <c r="G1100" s="250"/>
      <c r="H1100" s="291"/>
      <c r="I1100" s="243"/>
      <c r="J1100" s="245"/>
      <c r="K1100" s="245"/>
      <c r="L1100" s="234"/>
      <c r="M1100" s="242"/>
      <c r="N1100" s="244"/>
      <c r="O1100" s="243"/>
      <c r="P1100" s="234"/>
      <c r="Q1100" s="67" t="s">
        <v>931</v>
      </c>
      <c r="R1100" s="18" t="s">
        <v>1167</v>
      </c>
      <c r="S1100" s="287"/>
      <c r="T1100" s="87">
        <v>56321.37</v>
      </c>
      <c r="U1100" s="71" t="s">
        <v>64</v>
      </c>
      <c r="V1100" s="50">
        <v>0</v>
      </c>
      <c r="W1100" s="279"/>
      <c r="X1100" s="250"/>
      <c r="Y1100" s="234"/>
      <c r="Z1100" s="243"/>
      <c r="AA1100" s="234"/>
      <c r="AB1100" s="234"/>
      <c r="AC1100" s="233"/>
      <c r="AD1100" s="277"/>
    </row>
    <row r="1101" spans="1:30" ht="60" x14ac:dyDescent="0.25">
      <c r="A1101" s="243"/>
      <c r="B1101" s="234"/>
      <c r="C1101" s="234"/>
      <c r="D1101" s="243"/>
      <c r="E1101" s="242"/>
      <c r="F1101" s="244"/>
      <c r="G1101" s="250"/>
      <c r="H1101" s="291"/>
      <c r="I1101" s="243"/>
      <c r="J1101" s="245"/>
      <c r="K1101" s="245"/>
      <c r="L1101" s="234"/>
      <c r="M1101" s="242"/>
      <c r="N1101" s="244"/>
      <c r="O1101" s="243"/>
      <c r="P1101" s="234"/>
      <c r="Q1101" s="67" t="s">
        <v>933</v>
      </c>
      <c r="R1101" s="18" t="s">
        <v>1168</v>
      </c>
      <c r="S1101" s="287"/>
      <c r="T1101" s="87">
        <v>68148.86</v>
      </c>
      <c r="U1101" s="71" t="s">
        <v>64</v>
      </c>
      <c r="V1101" s="87">
        <f>+T1101-T1100</f>
        <v>11827.489999999998</v>
      </c>
      <c r="W1101" s="279"/>
      <c r="X1101" s="250"/>
      <c r="Y1101" s="234"/>
      <c r="Z1101" s="243"/>
      <c r="AA1101" s="234"/>
      <c r="AB1101" s="234"/>
      <c r="AC1101" s="233"/>
      <c r="AD1101" s="277"/>
    </row>
    <row r="1102" spans="1:30" ht="72" x14ac:dyDescent="0.25">
      <c r="A1102" s="243"/>
      <c r="B1102" s="234"/>
      <c r="C1102" s="234"/>
      <c r="D1102" s="243"/>
      <c r="E1102" s="242"/>
      <c r="F1102" s="244"/>
      <c r="G1102" s="250"/>
      <c r="H1102" s="291"/>
      <c r="I1102" s="243"/>
      <c r="J1102" s="245"/>
      <c r="K1102" s="245"/>
      <c r="L1102" s="234"/>
      <c r="M1102" s="242"/>
      <c r="N1102" s="244"/>
      <c r="O1102" s="243"/>
      <c r="P1102" s="234"/>
      <c r="Q1102" s="17" t="s">
        <v>935</v>
      </c>
      <c r="R1102" s="18" t="s">
        <v>1169</v>
      </c>
      <c r="S1102" s="287"/>
      <c r="T1102" s="87">
        <v>74729.47</v>
      </c>
      <c r="U1102" s="71" t="s">
        <v>64</v>
      </c>
      <c r="V1102" s="50">
        <v>0</v>
      </c>
      <c r="W1102" s="279"/>
      <c r="X1102" s="250"/>
      <c r="Y1102" s="234"/>
      <c r="Z1102" s="243"/>
      <c r="AA1102" s="234"/>
      <c r="AB1102" s="234"/>
      <c r="AC1102" s="233"/>
      <c r="AD1102" s="277"/>
    </row>
    <row r="1103" spans="1:30" ht="72" x14ac:dyDescent="0.25">
      <c r="A1103" s="227"/>
      <c r="B1103" s="234"/>
      <c r="C1103" s="234"/>
      <c r="D1103" s="227"/>
      <c r="E1103" s="242"/>
      <c r="F1103" s="229"/>
      <c r="G1103" s="250"/>
      <c r="H1103" s="291"/>
      <c r="I1103" s="227"/>
      <c r="J1103" s="238"/>
      <c r="K1103" s="238"/>
      <c r="L1103" s="234"/>
      <c r="M1103" s="242"/>
      <c r="N1103" s="229"/>
      <c r="O1103" s="227"/>
      <c r="P1103" s="234"/>
      <c r="Q1103" s="17" t="s">
        <v>937</v>
      </c>
      <c r="R1103" s="18" t="s">
        <v>1170</v>
      </c>
      <c r="S1103" s="288"/>
      <c r="T1103" s="87">
        <v>90422.66</v>
      </c>
      <c r="U1103" s="71" t="s">
        <v>64</v>
      </c>
      <c r="V1103" s="87">
        <f>+T1103-T1102</f>
        <v>15693.190000000002</v>
      </c>
      <c r="W1103" s="279"/>
      <c r="X1103" s="250"/>
      <c r="Y1103" s="234"/>
      <c r="Z1103" s="227"/>
      <c r="AA1103" s="234"/>
      <c r="AB1103" s="234"/>
      <c r="AC1103" s="233"/>
      <c r="AD1103" s="278"/>
    </row>
    <row r="1104" spans="1:30" ht="72" x14ac:dyDescent="0.25">
      <c r="A1104" s="226" t="s">
        <v>1148</v>
      </c>
      <c r="B1104" s="234" t="s">
        <v>1149</v>
      </c>
      <c r="C1104" s="234" t="s">
        <v>359</v>
      </c>
      <c r="D1104" s="226" t="s">
        <v>1150</v>
      </c>
      <c r="E1104" s="242" t="s">
        <v>696</v>
      </c>
      <c r="F1104" s="228">
        <v>7.5</v>
      </c>
      <c r="G1104" s="250"/>
      <c r="H1104" s="291" t="s">
        <v>1151</v>
      </c>
      <c r="I1104" s="226" t="s">
        <v>1152</v>
      </c>
      <c r="J1104" s="237"/>
      <c r="K1104" s="237"/>
      <c r="L1104" s="234" t="s">
        <v>901</v>
      </c>
      <c r="M1104" s="242" t="s">
        <v>902</v>
      </c>
      <c r="N1104" s="228" t="s">
        <v>34</v>
      </c>
      <c r="O1104" s="226" t="s">
        <v>60</v>
      </c>
      <c r="P1104" s="234" t="s">
        <v>61</v>
      </c>
      <c r="Q1104" s="67" t="s">
        <v>903</v>
      </c>
      <c r="R1104" s="18" t="s">
        <v>1153</v>
      </c>
      <c r="S1104" s="286" t="s">
        <v>80</v>
      </c>
      <c r="T1104" s="87">
        <v>1712.29</v>
      </c>
      <c r="U1104" s="71" t="s">
        <v>64</v>
      </c>
      <c r="V1104" s="50">
        <v>0</v>
      </c>
      <c r="W1104" s="279">
        <v>45689</v>
      </c>
      <c r="X1104" s="250"/>
      <c r="Y1104" s="234" t="s">
        <v>905</v>
      </c>
      <c r="Z1104" s="226" t="s">
        <v>906</v>
      </c>
      <c r="AA1104" s="234" t="s">
        <v>1154</v>
      </c>
      <c r="AB1104" s="234" t="s">
        <v>907</v>
      </c>
      <c r="AC1104" s="233" t="s">
        <v>1155</v>
      </c>
      <c r="AD1104" s="276" t="s">
        <v>1057</v>
      </c>
    </row>
    <row r="1105" spans="1:30" ht="72" x14ac:dyDescent="0.25">
      <c r="A1105" s="243"/>
      <c r="B1105" s="234"/>
      <c r="C1105" s="234"/>
      <c r="D1105" s="243"/>
      <c r="E1105" s="242"/>
      <c r="F1105" s="244"/>
      <c r="G1105" s="250"/>
      <c r="H1105" s="291"/>
      <c r="I1105" s="243"/>
      <c r="J1105" s="245"/>
      <c r="K1105" s="245"/>
      <c r="L1105" s="234"/>
      <c r="M1105" s="242"/>
      <c r="N1105" s="244"/>
      <c r="O1105" s="243"/>
      <c r="P1105" s="234"/>
      <c r="Q1105" s="67" t="s">
        <v>909</v>
      </c>
      <c r="R1105" s="18" t="s">
        <v>1156</v>
      </c>
      <c r="S1105" s="287"/>
      <c r="T1105" s="87">
        <v>2071.87</v>
      </c>
      <c r="U1105" s="71" t="s">
        <v>64</v>
      </c>
      <c r="V1105" s="87">
        <f>+T1105-T1104</f>
        <v>359.57999999999993</v>
      </c>
      <c r="W1105" s="279"/>
      <c r="X1105" s="250"/>
      <c r="Y1105" s="234"/>
      <c r="Z1105" s="243"/>
      <c r="AA1105" s="234"/>
      <c r="AB1105" s="234"/>
      <c r="AC1105" s="233"/>
      <c r="AD1105" s="277"/>
    </row>
    <row r="1106" spans="1:30" ht="72" x14ac:dyDescent="0.25">
      <c r="A1106" s="243"/>
      <c r="B1106" s="234"/>
      <c r="C1106" s="234"/>
      <c r="D1106" s="243"/>
      <c r="E1106" s="242"/>
      <c r="F1106" s="244"/>
      <c r="G1106" s="250"/>
      <c r="H1106" s="291"/>
      <c r="I1106" s="243"/>
      <c r="J1106" s="245"/>
      <c r="K1106" s="245"/>
      <c r="L1106" s="234"/>
      <c r="M1106" s="242"/>
      <c r="N1106" s="244"/>
      <c r="O1106" s="243"/>
      <c r="P1106" s="234"/>
      <c r="Q1106" s="17" t="s">
        <v>911</v>
      </c>
      <c r="R1106" s="18" t="s">
        <v>1157</v>
      </c>
      <c r="S1106" s="287"/>
      <c r="T1106" s="87">
        <v>4849.8100000000004</v>
      </c>
      <c r="U1106" s="71" t="s">
        <v>64</v>
      </c>
      <c r="V1106" s="50">
        <v>0</v>
      </c>
      <c r="W1106" s="279"/>
      <c r="X1106" s="250"/>
      <c r="Y1106" s="234"/>
      <c r="Z1106" s="243"/>
      <c r="AA1106" s="234"/>
      <c r="AB1106" s="234"/>
      <c r="AC1106" s="233"/>
      <c r="AD1106" s="277"/>
    </row>
    <row r="1107" spans="1:30" ht="72" x14ac:dyDescent="0.25">
      <c r="A1107" s="243"/>
      <c r="B1107" s="234"/>
      <c r="C1107" s="234"/>
      <c r="D1107" s="243"/>
      <c r="E1107" s="242"/>
      <c r="F1107" s="244"/>
      <c r="G1107" s="250"/>
      <c r="H1107" s="291"/>
      <c r="I1107" s="243"/>
      <c r="J1107" s="245"/>
      <c r="K1107" s="245"/>
      <c r="L1107" s="234"/>
      <c r="M1107" s="242"/>
      <c r="N1107" s="244"/>
      <c r="O1107" s="243"/>
      <c r="P1107" s="234"/>
      <c r="Q1107" s="67" t="s">
        <v>913</v>
      </c>
      <c r="R1107" s="18" t="s">
        <v>1158</v>
      </c>
      <c r="S1107" s="287"/>
      <c r="T1107" s="87">
        <v>5868.27</v>
      </c>
      <c r="U1107" s="71" t="s">
        <v>64</v>
      </c>
      <c r="V1107" s="87">
        <f>+T1107-T1106</f>
        <v>1018.46</v>
      </c>
      <c r="W1107" s="279"/>
      <c r="X1107" s="250"/>
      <c r="Y1107" s="234"/>
      <c r="Z1107" s="243"/>
      <c r="AA1107" s="234"/>
      <c r="AB1107" s="234"/>
      <c r="AC1107" s="233"/>
      <c r="AD1107" s="277"/>
    </row>
    <row r="1108" spans="1:30" ht="72" x14ac:dyDescent="0.25">
      <c r="A1108" s="243"/>
      <c r="B1108" s="234"/>
      <c r="C1108" s="234"/>
      <c r="D1108" s="243"/>
      <c r="E1108" s="242"/>
      <c r="F1108" s="244"/>
      <c r="G1108" s="250"/>
      <c r="H1108" s="291"/>
      <c r="I1108" s="243"/>
      <c r="J1108" s="245"/>
      <c r="K1108" s="245"/>
      <c r="L1108" s="234"/>
      <c r="M1108" s="242"/>
      <c r="N1108" s="244"/>
      <c r="O1108" s="243"/>
      <c r="P1108" s="234"/>
      <c r="Q1108" s="67" t="s">
        <v>915</v>
      </c>
      <c r="R1108" s="18" t="s">
        <v>1159</v>
      </c>
      <c r="S1108" s="287"/>
      <c r="T1108" s="87">
        <v>18401.05</v>
      </c>
      <c r="U1108" s="71" t="s">
        <v>64</v>
      </c>
      <c r="V1108" s="50">
        <v>0</v>
      </c>
      <c r="W1108" s="279"/>
      <c r="X1108" s="250"/>
      <c r="Y1108" s="234"/>
      <c r="Z1108" s="243"/>
      <c r="AA1108" s="234"/>
      <c r="AB1108" s="234"/>
      <c r="AC1108" s="233"/>
      <c r="AD1108" s="277"/>
    </row>
    <row r="1109" spans="1:30" ht="72" x14ac:dyDescent="0.25">
      <c r="A1109" s="243"/>
      <c r="B1109" s="234"/>
      <c r="C1109" s="234"/>
      <c r="D1109" s="243"/>
      <c r="E1109" s="242"/>
      <c r="F1109" s="244"/>
      <c r="G1109" s="250"/>
      <c r="H1109" s="291"/>
      <c r="I1109" s="243"/>
      <c r="J1109" s="245"/>
      <c r="K1109" s="245"/>
      <c r="L1109" s="234"/>
      <c r="M1109" s="242"/>
      <c r="N1109" s="244"/>
      <c r="O1109" s="243"/>
      <c r="P1109" s="234"/>
      <c r="Q1109" s="67" t="s">
        <v>917</v>
      </c>
      <c r="R1109" s="18" t="s">
        <v>1160</v>
      </c>
      <c r="S1109" s="287"/>
      <c r="T1109" s="87">
        <v>22265.27</v>
      </c>
      <c r="U1109" s="71" t="s">
        <v>64</v>
      </c>
      <c r="V1109" s="87">
        <f>+T1109-T1108</f>
        <v>3864.2200000000012</v>
      </c>
      <c r="W1109" s="279"/>
      <c r="X1109" s="250"/>
      <c r="Y1109" s="234"/>
      <c r="Z1109" s="243"/>
      <c r="AA1109" s="234"/>
      <c r="AB1109" s="234"/>
      <c r="AC1109" s="233"/>
      <c r="AD1109" s="277"/>
    </row>
    <row r="1110" spans="1:30" ht="72" x14ac:dyDescent="0.25">
      <c r="A1110" s="243"/>
      <c r="B1110" s="234"/>
      <c r="C1110" s="234"/>
      <c r="D1110" s="243"/>
      <c r="E1110" s="242"/>
      <c r="F1110" s="244"/>
      <c r="G1110" s="250"/>
      <c r="H1110" s="291"/>
      <c r="I1110" s="243"/>
      <c r="J1110" s="245"/>
      <c r="K1110" s="245"/>
      <c r="L1110" s="234"/>
      <c r="M1110" s="242"/>
      <c r="N1110" s="244"/>
      <c r="O1110" s="243"/>
      <c r="P1110" s="234"/>
      <c r="Q1110" s="67" t="s">
        <v>919</v>
      </c>
      <c r="R1110" s="18" t="s">
        <v>1161</v>
      </c>
      <c r="S1110" s="287"/>
      <c r="T1110" s="87">
        <v>21571.61</v>
      </c>
      <c r="U1110" s="71" t="s">
        <v>64</v>
      </c>
      <c r="V1110" s="50">
        <v>0</v>
      </c>
      <c r="W1110" s="279"/>
      <c r="X1110" s="250"/>
      <c r="Y1110" s="234"/>
      <c r="Z1110" s="243"/>
      <c r="AA1110" s="234"/>
      <c r="AB1110" s="234"/>
      <c r="AC1110" s="233"/>
      <c r="AD1110" s="277"/>
    </row>
    <row r="1111" spans="1:30" ht="72" x14ac:dyDescent="0.25">
      <c r="A1111" s="243"/>
      <c r="B1111" s="234"/>
      <c r="C1111" s="234"/>
      <c r="D1111" s="243"/>
      <c r="E1111" s="242"/>
      <c r="F1111" s="244"/>
      <c r="G1111" s="250"/>
      <c r="H1111" s="291"/>
      <c r="I1111" s="243"/>
      <c r="J1111" s="245"/>
      <c r="K1111" s="245"/>
      <c r="L1111" s="234"/>
      <c r="M1111" s="242"/>
      <c r="N1111" s="244"/>
      <c r="O1111" s="243"/>
      <c r="P1111" s="234"/>
      <c r="Q1111" s="67" t="s">
        <v>921</v>
      </c>
      <c r="R1111" s="18" t="s">
        <v>1162</v>
      </c>
      <c r="S1111" s="287"/>
      <c r="T1111" s="87">
        <v>26101.65</v>
      </c>
      <c r="U1111" s="71" t="s">
        <v>64</v>
      </c>
      <c r="V1111" s="87">
        <f>+T1111-T1110</f>
        <v>4530.0400000000009</v>
      </c>
      <c r="W1111" s="279"/>
      <c r="X1111" s="250"/>
      <c r="Y1111" s="234"/>
      <c r="Z1111" s="243"/>
      <c r="AA1111" s="234"/>
      <c r="AB1111" s="234"/>
      <c r="AC1111" s="233"/>
      <c r="AD1111" s="277"/>
    </row>
    <row r="1112" spans="1:30" ht="72" x14ac:dyDescent="0.25">
      <c r="A1112" s="243"/>
      <c r="B1112" s="234"/>
      <c r="C1112" s="234"/>
      <c r="D1112" s="243"/>
      <c r="E1112" s="242"/>
      <c r="F1112" s="244"/>
      <c r="G1112" s="250"/>
      <c r="H1112" s="291"/>
      <c r="I1112" s="243"/>
      <c r="J1112" s="245"/>
      <c r="K1112" s="245"/>
      <c r="L1112" s="234"/>
      <c r="M1112" s="242"/>
      <c r="N1112" s="244"/>
      <c r="O1112" s="243"/>
      <c r="P1112" s="234"/>
      <c r="Q1112" s="17" t="s">
        <v>923</v>
      </c>
      <c r="R1112" s="18" t="s">
        <v>1163</v>
      </c>
      <c r="S1112" s="287"/>
      <c r="T1112" s="87">
        <v>37266.92</v>
      </c>
      <c r="U1112" s="71" t="s">
        <v>64</v>
      </c>
      <c r="V1112" s="50">
        <v>0</v>
      </c>
      <c r="W1112" s="279"/>
      <c r="X1112" s="250"/>
      <c r="Y1112" s="234"/>
      <c r="Z1112" s="243"/>
      <c r="AA1112" s="234"/>
      <c r="AB1112" s="234"/>
      <c r="AC1112" s="233"/>
      <c r="AD1112" s="277"/>
    </row>
    <row r="1113" spans="1:30" ht="72" x14ac:dyDescent="0.25">
      <c r="A1113" s="243"/>
      <c r="B1113" s="234"/>
      <c r="C1113" s="234"/>
      <c r="D1113" s="243"/>
      <c r="E1113" s="242"/>
      <c r="F1113" s="244"/>
      <c r="G1113" s="250"/>
      <c r="H1113" s="291"/>
      <c r="I1113" s="243"/>
      <c r="J1113" s="245"/>
      <c r="K1113" s="245"/>
      <c r="L1113" s="234"/>
      <c r="M1113" s="242"/>
      <c r="N1113" s="244"/>
      <c r="O1113" s="243"/>
      <c r="P1113" s="234"/>
      <c r="Q1113" s="17" t="s">
        <v>925</v>
      </c>
      <c r="R1113" s="18" t="s">
        <v>1164</v>
      </c>
      <c r="S1113" s="287"/>
      <c r="T1113" s="87">
        <v>45092.97</v>
      </c>
      <c r="U1113" s="71" t="s">
        <v>64</v>
      </c>
      <c r="V1113" s="87">
        <f>+T1113-T1112</f>
        <v>7826.0500000000029</v>
      </c>
      <c r="W1113" s="279"/>
      <c r="X1113" s="250"/>
      <c r="Y1113" s="234"/>
      <c r="Z1113" s="243"/>
      <c r="AA1113" s="234"/>
      <c r="AB1113" s="234"/>
      <c r="AC1113" s="233"/>
      <c r="AD1113" s="277"/>
    </row>
    <row r="1114" spans="1:30" ht="72" x14ac:dyDescent="0.25">
      <c r="A1114" s="243"/>
      <c r="B1114" s="234"/>
      <c r="C1114" s="234"/>
      <c r="D1114" s="243"/>
      <c r="E1114" s="242"/>
      <c r="F1114" s="244"/>
      <c r="G1114" s="250"/>
      <c r="H1114" s="291"/>
      <c r="I1114" s="243"/>
      <c r="J1114" s="245"/>
      <c r="K1114" s="245"/>
      <c r="L1114" s="234"/>
      <c r="M1114" s="242"/>
      <c r="N1114" s="244"/>
      <c r="O1114" s="243"/>
      <c r="P1114" s="234"/>
      <c r="Q1114" s="67" t="s">
        <v>927</v>
      </c>
      <c r="R1114" s="18" t="s">
        <v>1165</v>
      </c>
      <c r="S1114" s="287"/>
      <c r="T1114" s="87">
        <v>43439.27</v>
      </c>
      <c r="U1114" s="71" t="s">
        <v>64</v>
      </c>
      <c r="V1114" s="50">
        <v>0</v>
      </c>
      <c r="W1114" s="279"/>
      <c r="X1114" s="250"/>
      <c r="Y1114" s="234"/>
      <c r="Z1114" s="243"/>
      <c r="AA1114" s="234"/>
      <c r="AB1114" s="234"/>
      <c r="AC1114" s="233"/>
      <c r="AD1114" s="277"/>
    </row>
    <row r="1115" spans="1:30" ht="72" x14ac:dyDescent="0.25">
      <c r="A1115" s="243"/>
      <c r="B1115" s="234"/>
      <c r="C1115" s="234"/>
      <c r="D1115" s="243"/>
      <c r="E1115" s="242"/>
      <c r="F1115" s="244"/>
      <c r="G1115" s="250"/>
      <c r="H1115" s="291"/>
      <c r="I1115" s="243"/>
      <c r="J1115" s="245"/>
      <c r="K1115" s="245"/>
      <c r="L1115" s="234"/>
      <c r="M1115" s="242"/>
      <c r="N1115" s="244"/>
      <c r="O1115" s="243"/>
      <c r="P1115" s="234"/>
      <c r="Q1115" s="67" t="s">
        <v>929</v>
      </c>
      <c r="R1115" s="18" t="s">
        <v>1166</v>
      </c>
      <c r="S1115" s="287"/>
      <c r="T1115" s="87">
        <v>52561.52</v>
      </c>
      <c r="U1115" s="71" t="s">
        <v>64</v>
      </c>
      <c r="V1115" s="87">
        <f>+T1115-T1114</f>
        <v>9122.25</v>
      </c>
      <c r="W1115" s="279"/>
      <c r="X1115" s="250"/>
      <c r="Y1115" s="234"/>
      <c r="Z1115" s="243"/>
      <c r="AA1115" s="234"/>
      <c r="AB1115" s="234"/>
      <c r="AC1115" s="233"/>
      <c r="AD1115" s="277"/>
    </row>
    <row r="1116" spans="1:30" ht="60" x14ac:dyDescent="0.25">
      <c r="A1116" s="243"/>
      <c r="B1116" s="234"/>
      <c r="C1116" s="234"/>
      <c r="D1116" s="243"/>
      <c r="E1116" s="242"/>
      <c r="F1116" s="244"/>
      <c r="G1116" s="250"/>
      <c r="H1116" s="291"/>
      <c r="I1116" s="243"/>
      <c r="J1116" s="245"/>
      <c r="K1116" s="245"/>
      <c r="L1116" s="234"/>
      <c r="M1116" s="242"/>
      <c r="N1116" s="244"/>
      <c r="O1116" s="243"/>
      <c r="P1116" s="234"/>
      <c r="Q1116" s="67" t="s">
        <v>931</v>
      </c>
      <c r="R1116" s="18" t="s">
        <v>1167</v>
      </c>
      <c r="S1116" s="287"/>
      <c r="T1116" s="87">
        <v>56724.480000000003</v>
      </c>
      <c r="U1116" s="71" t="s">
        <v>64</v>
      </c>
      <c r="V1116" s="50">
        <v>0</v>
      </c>
      <c r="W1116" s="279"/>
      <c r="X1116" s="250"/>
      <c r="Y1116" s="234"/>
      <c r="Z1116" s="243"/>
      <c r="AA1116" s="234"/>
      <c r="AB1116" s="234"/>
      <c r="AC1116" s="233"/>
      <c r="AD1116" s="277"/>
    </row>
    <row r="1117" spans="1:30" ht="60" x14ac:dyDescent="0.25">
      <c r="A1117" s="243"/>
      <c r="B1117" s="234"/>
      <c r="C1117" s="234"/>
      <c r="D1117" s="243"/>
      <c r="E1117" s="242"/>
      <c r="F1117" s="244"/>
      <c r="G1117" s="250"/>
      <c r="H1117" s="291"/>
      <c r="I1117" s="243"/>
      <c r="J1117" s="245"/>
      <c r="K1117" s="245"/>
      <c r="L1117" s="234"/>
      <c r="M1117" s="242"/>
      <c r="N1117" s="244"/>
      <c r="O1117" s="243"/>
      <c r="P1117" s="234"/>
      <c r="Q1117" s="67" t="s">
        <v>933</v>
      </c>
      <c r="R1117" s="18" t="s">
        <v>1168</v>
      </c>
      <c r="S1117" s="287"/>
      <c r="T1117" s="87">
        <v>68636.62</v>
      </c>
      <c r="U1117" s="71" t="s">
        <v>64</v>
      </c>
      <c r="V1117" s="87">
        <f>+T1117-T1116</f>
        <v>11912.139999999992</v>
      </c>
      <c r="W1117" s="279"/>
      <c r="X1117" s="250"/>
      <c r="Y1117" s="234"/>
      <c r="Z1117" s="243"/>
      <c r="AA1117" s="234"/>
      <c r="AB1117" s="234"/>
      <c r="AC1117" s="233"/>
      <c r="AD1117" s="277"/>
    </row>
    <row r="1118" spans="1:30" ht="72" x14ac:dyDescent="0.25">
      <c r="A1118" s="243"/>
      <c r="B1118" s="234"/>
      <c r="C1118" s="234"/>
      <c r="D1118" s="243"/>
      <c r="E1118" s="242"/>
      <c r="F1118" s="244"/>
      <c r="G1118" s="250"/>
      <c r="H1118" s="291"/>
      <c r="I1118" s="243"/>
      <c r="J1118" s="245"/>
      <c r="K1118" s="245"/>
      <c r="L1118" s="234"/>
      <c r="M1118" s="242"/>
      <c r="N1118" s="244"/>
      <c r="O1118" s="243"/>
      <c r="P1118" s="234"/>
      <c r="Q1118" s="17" t="s">
        <v>935</v>
      </c>
      <c r="R1118" s="18" t="s">
        <v>1169</v>
      </c>
      <c r="S1118" s="287"/>
      <c r="T1118" s="87">
        <v>75264.34</v>
      </c>
      <c r="U1118" s="71" t="s">
        <v>64</v>
      </c>
      <c r="V1118" s="50">
        <v>0</v>
      </c>
      <c r="W1118" s="279"/>
      <c r="X1118" s="250"/>
      <c r="Y1118" s="234"/>
      <c r="Z1118" s="243"/>
      <c r="AA1118" s="234"/>
      <c r="AB1118" s="234"/>
      <c r="AC1118" s="233"/>
      <c r="AD1118" s="277"/>
    </row>
    <row r="1119" spans="1:30" ht="72" x14ac:dyDescent="0.25">
      <c r="A1119" s="227"/>
      <c r="B1119" s="234"/>
      <c r="C1119" s="234"/>
      <c r="D1119" s="227"/>
      <c r="E1119" s="242"/>
      <c r="F1119" s="229"/>
      <c r="G1119" s="250"/>
      <c r="H1119" s="291"/>
      <c r="I1119" s="227"/>
      <c r="J1119" s="238"/>
      <c r="K1119" s="238"/>
      <c r="L1119" s="234"/>
      <c r="M1119" s="242"/>
      <c r="N1119" s="229"/>
      <c r="O1119" s="227"/>
      <c r="P1119" s="234"/>
      <c r="Q1119" s="17" t="s">
        <v>937</v>
      </c>
      <c r="R1119" s="18" t="s">
        <v>1170</v>
      </c>
      <c r="S1119" s="288"/>
      <c r="T1119" s="87">
        <v>91069.85</v>
      </c>
      <c r="U1119" s="71" t="s">
        <v>64</v>
      </c>
      <c r="V1119" s="87">
        <f>+T1119-T1118</f>
        <v>15805.510000000009</v>
      </c>
      <c r="W1119" s="279"/>
      <c r="X1119" s="250"/>
      <c r="Y1119" s="234"/>
      <c r="Z1119" s="227"/>
      <c r="AA1119" s="234"/>
      <c r="AB1119" s="234"/>
      <c r="AC1119" s="233"/>
      <c r="AD1119" s="278"/>
    </row>
    <row r="1120" spans="1:30" ht="72" x14ac:dyDescent="0.25">
      <c r="A1120" s="226" t="s">
        <v>1148</v>
      </c>
      <c r="B1120" s="234" t="s">
        <v>1149</v>
      </c>
      <c r="C1120" s="234" t="s">
        <v>359</v>
      </c>
      <c r="D1120" s="226" t="s">
        <v>1150</v>
      </c>
      <c r="E1120" s="242" t="s">
        <v>696</v>
      </c>
      <c r="F1120" s="228">
        <v>7.5</v>
      </c>
      <c r="G1120" s="250"/>
      <c r="H1120" s="291" t="s">
        <v>1151</v>
      </c>
      <c r="I1120" s="226" t="s">
        <v>1152</v>
      </c>
      <c r="J1120" s="237"/>
      <c r="K1120" s="237"/>
      <c r="L1120" s="234" t="s">
        <v>901</v>
      </c>
      <c r="M1120" s="242" t="s">
        <v>902</v>
      </c>
      <c r="N1120" s="228" t="s">
        <v>34</v>
      </c>
      <c r="O1120" s="226" t="s">
        <v>60</v>
      </c>
      <c r="P1120" s="234" t="s">
        <v>61</v>
      </c>
      <c r="Q1120" s="67" t="s">
        <v>903</v>
      </c>
      <c r="R1120" s="18" t="s">
        <v>1153</v>
      </c>
      <c r="S1120" s="286" t="s">
        <v>81</v>
      </c>
      <c r="T1120" s="87">
        <v>1777.21</v>
      </c>
      <c r="U1120" s="71" t="s">
        <v>64</v>
      </c>
      <c r="V1120" s="50">
        <v>0</v>
      </c>
      <c r="W1120" s="279">
        <v>46113</v>
      </c>
      <c r="X1120" s="250"/>
      <c r="Y1120" s="234" t="s">
        <v>905</v>
      </c>
      <c r="Z1120" s="226" t="s">
        <v>906</v>
      </c>
      <c r="AA1120" s="234" t="s">
        <v>1154</v>
      </c>
      <c r="AB1120" s="234" t="s">
        <v>907</v>
      </c>
      <c r="AC1120" s="327" t="s">
        <v>1155</v>
      </c>
      <c r="AD1120" s="276" t="s">
        <v>1057</v>
      </c>
    </row>
    <row r="1121" spans="1:30" ht="72" x14ac:dyDescent="0.25">
      <c r="A1121" s="243"/>
      <c r="B1121" s="234"/>
      <c r="C1121" s="234"/>
      <c r="D1121" s="243"/>
      <c r="E1121" s="242"/>
      <c r="F1121" s="244"/>
      <c r="G1121" s="250"/>
      <c r="H1121" s="291"/>
      <c r="I1121" s="243"/>
      <c r="J1121" s="245"/>
      <c r="K1121" s="245"/>
      <c r="L1121" s="234"/>
      <c r="M1121" s="242"/>
      <c r="N1121" s="244"/>
      <c r="O1121" s="243"/>
      <c r="P1121" s="234"/>
      <c r="Q1121" s="67" t="s">
        <v>909</v>
      </c>
      <c r="R1121" s="18" t="s">
        <v>1156</v>
      </c>
      <c r="S1121" s="287"/>
      <c r="T1121" s="87">
        <v>2150.42</v>
      </c>
      <c r="U1121" s="71" t="s">
        <v>64</v>
      </c>
      <c r="V1121" s="87">
        <f>+T1121-T1120</f>
        <v>373.21000000000004</v>
      </c>
      <c r="W1121" s="279"/>
      <c r="X1121" s="250"/>
      <c r="Y1121" s="234"/>
      <c r="Z1121" s="243"/>
      <c r="AA1121" s="234"/>
      <c r="AB1121" s="234"/>
      <c r="AC1121" s="328"/>
      <c r="AD1121" s="277"/>
    </row>
    <row r="1122" spans="1:30" ht="72" x14ac:dyDescent="0.25">
      <c r="A1122" s="243"/>
      <c r="B1122" s="234"/>
      <c r="C1122" s="234"/>
      <c r="D1122" s="243"/>
      <c r="E1122" s="242"/>
      <c r="F1122" s="244"/>
      <c r="G1122" s="250"/>
      <c r="H1122" s="291"/>
      <c r="I1122" s="243"/>
      <c r="J1122" s="245"/>
      <c r="K1122" s="245"/>
      <c r="L1122" s="234"/>
      <c r="M1122" s="242"/>
      <c r="N1122" s="244"/>
      <c r="O1122" s="243"/>
      <c r="P1122" s="234"/>
      <c r="Q1122" s="17" t="s">
        <v>911</v>
      </c>
      <c r="R1122" s="18" t="s">
        <v>1157</v>
      </c>
      <c r="S1122" s="287"/>
      <c r="T1122" s="87">
        <v>5033.7</v>
      </c>
      <c r="U1122" s="71" t="s">
        <v>64</v>
      </c>
      <c r="V1122" s="50">
        <v>0</v>
      </c>
      <c r="W1122" s="279"/>
      <c r="X1122" s="250"/>
      <c r="Y1122" s="234"/>
      <c r="Z1122" s="243"/>
      <c r="AA1122" s="234"/>
      <c r="AB1122" s="234"/>
      <c r="AC1122" s="328"/>
      <c r="AD1122" s="277"/>
    </row>
    <row r="1123" spans="1:30" ht="72" x14ac:dyDescent="0.25">
      <c r="A1123" s="243"/>
      <c r="B1123" s="234"/>
      <c r="C1123" s="234"/>
      <c r="D1123" s="243"/>
      <c r="E1123" s="242"/>
      <c r="F1123" s="244"/>
      <c r="G1123" s="250"/>
      <c r="H1123" s="291"/>
      <c r="I1123" s="243"/>
      <c r="J1123" s="245"/>
      <c r="K1123" s="245"/>
      <c r="L1123" s="234"/>
      <c r="M1123" s="242"/>
      <c r="N1123" s="244"/>
      <c r="O1123" s="243"/>
      <c r="P1123" s="234"/>
      <c r="Q1123" s="67" t="s">
        <v>913</v>
      </c>
      <c r="R1123" s="18" t="s">
        <v>1158</v>
      </c>
      <c r="S1123" s="287"/>
      <c r="T1123" s="87">
        <v>6090.78</v>
      </c>
      <c r="U1123" s="71" t="s">
        <v>64</v>
      </c>
      <c r="V1123" s="87">
        <f>+T1123-T1122</f>
        <v>1057.08</v>
      </c>
      <c r="W1123" s="279"/>
      <c r="X1123" s="250"/>
      <c r="Y1123" s="234"/>
      <c r="Z1123" s="243"/>
      <c r="AA1123" s="234"/>
      <c r="AB1123" s="234"/>
      <c r="AC1123" s="328"/>
      <c r="AD1123" s="277"/>
    </row>
    <row r="1124" spans="1:30" ht="72" x14ac:dyDescent="0.25">
      <c r="A1124" s="243"/>
      <c r="B1124" s="234"/>
      <c r="C1124" s="234"/>
      <c r="D1124" s="243"/>
      <c r="E1124" s="242"/>
      <c r="F1124" s="244"/>
      <c r="G1124" s="250"/>
      <c r="H1124" s="291"/>
      <c r="I1124" s="243"/>
      <c r="J1124" s="245"/>
      <c r="K1124" s="245"/>
      <c r="L1124" s="234"/>
      <c r="M1124" s="242"/>
      <c r="N1124" s="244"/>
      <c r="O1124" s="243"/>
      <c r="P1124" s="234"/>
      <c r="Q1124" s="67" t="s">
        <v>915</v>
      </c>
      <c r="R1124" s="18" t="s">
        <v>1159</v>
      </c>
      <c r="S1124" s="287"/>
      <c r="T1124" s="87">
        <v>19098.759999999998</v>
      </c>
      <c r="U1124" s="71" t="s">
        <v>64</v>
      </c>
      <c r="V1124" s="50">
        <v>0</v>
      </c>
      <c r="W1124" s="279"/>
      <c r="X1124" s="250"/>
      <c r="Y1124" s="234"/>
      <c r="Z1124" s="243"/>
      <c r="AA1124" s="234"/>
      <c r="AB1124" s="234"/>
      <c r="AC1124" s="328"/>
      <c r="AD1124" s="277"/>
    </row>
    <row r="1125" spans="1:30" ht="72" x14ac:dyDescent="0.25">
      <c r="A1125" s="243"/>
      <c r="B1125" s="234"/>
      <c r="C1125" s="234"/>
      <c r="D1125" s="243"/>
      <c r="E1125" s="242"/>
      <c r="F1125" s="244"/>
      <c r="G1125" s="250"/>
      <c r="H1125" s="291"/>
      <c r="I1125" s="243"/>
      <c r="J1125" s="245"/>
      <c r="K1125" s="245"/>
      <c r="L1125" s="234"/>
      <c r="M1125" s="242"/>
      <c r="N1125" s="244"/>
      <c r="O1125" s="243"/>
      <c r="P1125" s="234"/>
      <c r="Q1125" s="67" t="s">
        <v>917</v>
      </c>
      <c r="R1125" s="18" t="s">
        <v>1160</v>
      </c>
      <c r="S1125" s="287"/>
      <c r="T1125" s="87">
        <v>23109.5</v>
      </c>
      <c r="U1125" s="71" t="s">
        <v>64</v>
      </c>
      <c r="V1125" s="87">
        <f>+T1125-T1124</f>
        <v>4010.7400000000016</v>
      </c>
      <c r="W1125" s="279"/>
      <c r="X1125" s="250"/>
      <c r="Y1125" s="234"/>
      <c r="Z1125" s="243"/>
      <c r="AA1125" s="234"/>
      <c r="AB1125" s="234"/>
      <c r="AC1125" s="328"/>
      <c r="AD1125" s="277"/>
    </row>
    <row r="1126" spans="1:30" ht="72" x14ac:dyDescent="0.25">
      <c r="A1126" s="243"/>
      <c r="B1126" s="234"/>
      <c r="C1126" s="234"/>
      <c r="D1126" s="243"/>
      <c r="E1126" s="242"/>
      <c r="F1126" s="244"/>
      <c r="G1126" s="250"/>
      <c r="H1126" s="291"/>
      <c r="I1126" s="243"/>
      <c r="J1126" s="245"/>
      <c r="K1126" s="245"/>
      <c r="L1126" s="234"/>
      <c r="M1126" s="242"/>
      <c r="N1126" s="244"/>
      <c r="O1126" s="243"/>
      <c r="P1126" s="234"/>
      <c r="Q1126" s="67" t="s">
        <v>919</v>
      </c>
      <c r="R1126" s="18" t="s">
        <v>1161</v>
      </c>
      <c r="S1126" s="287"/>
      <c r="T1126" s="87">
        <v>22389.54</v>
      </c>
      <c r="U1126" s="71" t="s">
        <v>64</v>
      </c>
      <c r="V1126" s="50">
        <v>0</v>
      </c>
      <c r="W1126" s="279"/>
      <c r="X1126" s="250"/>
      <c r="Y1126" s="234"/>
      <c r="Z1126" s="243"/>
      <c r="AA1126" s="234"/>
      <c r="AB1126" s="234"/>
      <c r="AC1126" s="328"/>
      <c r="AD1126" s="277"/>
    </row>
    <row r="1127" spans="1:30" ht="72" x14ac:dyDescent="0.25">
      <c r="A1127" s="243"/>
      <c r="B1127" s="234"/>
      <c r="C1127" s="234"/>
      <c r="D1127" s="243"/>
      <c r="E1127" s="242"/>
      <c r="F1127" s="244"/>
      <c r="G1127" s="250"/>
      <c r="H1127" s="291"/>
      <c r="I1127" s="243"/>
      <c r="J1127" s="245"/>
      <c r="K1127" s="245"/>
      <c r="L1127" s="234"/>
      <c r="M1127" s="242"/>
      <c r="N1127" s="244"/>
      <c r="O1127" s="243"/>
      <c r="P1127" s="234"/>
      <c r="Q1127" s="67" t="s">
        <v>921</v>
      </c>
      <c r="R1127" s="18" t="s">
        <v>1162</v>
      </c>
      <c r="S1127" s="287"/>
      <c r="T1127" s="87">
        <v>27091.34</v>
      </c>
      <c r="U1127" s="71" t="s">
        <v>64</v>
      </c>
      <c r="V1127" s="87">
        <f>+T1127-T1126</f>
        <v>4701.7999999999993</v>
      </c>
      <c r="W1127" s="279"/>
      <c r="X1127" s="250"/>
      <c r="Y1127" s="234"/>
      <c r="Z1127" s="243"/>
      <c r="AA1127" s="234"/>
      <c r="AB1127" s="234"/>
      <c r="AC1127" s="328"/>
      <c r="AD1127" s="277"/>
    </row>
    <row r="1128" spans="1:30" ht="72" x14ac:dyDescent="0.25">
      <c r="A1128" s="243"/>
      <c r="B1128" s="234"/>
      <c r="C1128" s="234"/>
      <c r="D1128" s="243"/>
      <c r="E1128" s="242"/>
      <c r="F1128" s="244"/>
      <c r="G1128" s="250"/>
      <c r="H1128" s="291"/>
      <c r="I1128" s="243"/>
      <c r="J1128" s="245"/>
      <c r="K1128" s="245"/>
      <c r="L1128" s="234"/>
      <c r="M1128" s="242"/>
      <c r="N1128" s="244"/>
      <c r="O1128" s="243"/>
      <c r="P1128" s="234"/>
      <c r="Q1128" s="17" t="s">
        <v>923</v>
      </c>
      <c r="R1128" s="18" t="s">
        <v>1163</v>
      </c>
      <c r="S1128" s="287"/>
      <c r="T1128" s="87">
        <v>38679.97</v>
      </c>
      <c r="U1128" s="71" t="s">
        <v>64</v>
      </c>
      <c r="V1128" s="50">
        <v>0</v>
      </c>
      <c r="W1128" s="279"/>
      <c r="X1128" s="250"/>
      <c r="Y1128" s="234"/>
      <c r="Z1128" s="243"/>
      <c r="AA1128" s="234"/>
      <c r="AB1128" s="234"/>
      <c r="AC1128" s="328"/>
      <c r="AD1128" s="277"/>
    </row>
    <row r="1129" spans="1:30" ht="72" x14ac:dyDescent="0.25">
      <c r="A1129" s="243"/>
      <c r="B1129" s="234"/>
      <c r="C1129" s="234"/>
      <c r="D1129" s="243"/>
      <c r="E1129" s="242"/>
      <c r="F1129" s="244"/>
      <c r="G1129" s="250"/>
      <c r="H1129" s="291"/>
      <c r="I1129" s="243"/>
      <c r="J1129" s="245"/>
      <c r="K1129" s="245"/>
      <c r="L1129" s="234"/>
      <c r="M1129" s="242"/>
      <c r="N1129" s="244"/>
      <c r="O1129" s="243"/>
      <c r="P1129" s="234"/>
      <c r="Q1129" s="17" t="s">
        <v>925</v>
      </c>
      <c r="R1129" s="18" t="s">
        <v>1164</v>
      </c>
      <c r="S1129" s="287"/>
      <c r="T1129" s="87">
        <v>46802.76</v>
      </c>
      <c r="U1129" s="71" t="s">
        <v>64</v>
      </c>
      <c r="V1129" s="87">
        <f>+T1129-T1128</f>
        <v>8122.7900000000009</v>
      </c>
      <c r="W1129" s="279"/>
      <c r="X1129" s="250"/>
      <c r="Y1129" s="234"/>
      <c r="Z1129" s="243"/>
      <c r="AA1129" s="234"/>
      <c r="AB1129" s="234"/>
      <c r="AC1129" s="328"/>
      <c r="AD1129" s="277"/>
    </row>
    <row r="1130" spans="1:30" ht="72" x14ac:dyDescent="0.25">
      <c r="A1130" s="243"/>
      <c r="B1130" s="234"/>
      <c r="C1130" s="234"/>
      <c r="D1130" s="243"/>
      <c r="E1130" s="242"/>
      <c r="F1130" s="244"/>
      <c r="G1130" s="250"/>
      <c r="H1130" s="291"/>
      <c r="I1130" s="243"/>
      <c r="J1130" s="245"/>
      <c r="K1130" s="245"/>
      <c r="L1130" s="234"/>
      <c r="M1130" s="242"/>
      <c r="N1130" s="244"/>
      <c r="O1130" s="243"/>
      <c r="P1130" s="234"/>
      <c r="Q1130" s="67" t="s">
        <v>927</v>
      </c>
      <c r="R1130" s="18" t="s">
        <v>1165</v>
      </c>
      <c r="S1130" s="287"/>
      <c r="T1130" s="87">
        <v>45086.36</v>
      </c>
      <c r="U1130" s="71" t="s">
        <v>64</v>
      </c>
      <c r="V1130" s="50">
        <v>0</v>
      </c>
      <c r="W1130" s="279"/>
      <c r="X1130" s="250"/>
      <c r="Y1130" s="234"/>
      <c r="Z1130" s="243"/>
      <c r="AA1130" s="234"/>
      <c r="AB1130" s="234"/>
      <c r="AC1130" s="328"/>
      <c r="AD1130" s="277"/>
    </row>
    <row r="1131" spans="1:30" ht="72" x14ac:dyDescent="0.25">
      <c r="A1131" s="243"/>
      <c r="B1131" s="234"/>
      <c r="C1131" s="234"/>
      <c r="D1131" s="243"/>
      <c r="E1131" s="242"/>
      <c r="F1131" s="244"/>
      <c r="G1131" s="250"/>
      <c r="H1131" s="291"/>
      <c r="I1131" s="243"/>
      <c r="J1131" s="245"/>
      <c r="K1131" s="245"/>
      <c r="L1131" s="234"/>
      <c r="M1131" s="242"/>
      <c r="N1131" s="244"/>
      <c r="O1131" s="243"/>
      <c r="P1131" s="234"/>
      <c r="Q1131" s="67" t="s">
        <v>929</v>
      </c>
      <c r="R1131" s="18" t="s">
        <v>1166</v>
      </c>
      <c r="S1131" s="287"/>
      <c r="T1131" s="87">
        <v>54554.5</v>
      </c>
      <c r="U1131" s="71" t="s">
        <v>64</v>
      </c>
      <c r="V1131" s="87">
        <f>+T1131-T1130</f>
        <v>9468.14</v>
      </c>
      <c r="W1131" s="279"/>
      <c r="X1131" s="250"/>
      <c r="Y1131" s="234"/>
      <c r="Z1131" s="243"/>
      <c r="AA1131" s="234"/>
      <c r="AB1131" s="234"/>
      <c r="AC1131" s="328"/>
      <c r="AD1131" s="277"/>
    </row>
    <row r="1132" spans="1:30" ht="60" x14ac:dyDescent="0.25">
      <c r="A1132" s="243"/>
      <c r="B1132" s="234"/>
      <c r="C1132" s="234"/>
      <c r="D1132" s="243"/>
      <c r="E1132" s="242"/>
      <c r="F1132" s="244"/>
      <c r="G1132" s="250"/>
      <c r="H1132" s="291"/>
      <c r="I1132" s="243"/>
      <c r="J1132" s="245"/>
      <c r="K1132" s="245"/>
      <c r="L1132" s="234"/>
      <c r="M1132" s="242"/>
      <c r="N1132" s="244"/>
      <c r="O1132" s="243"/>
      <c r="P1132" s="234"/>
      <c r="Q1132" s="67" t="s">
        <v>931</v>
      </c>
      <c r="R1132" s="18" t="s">
        <v>1167</v>
      </c>
      <c r="S1132" s="287"/>
      <c r="T1132" s="87">
        <v>58875.31</v>
      </c>
      <c r="U1132" s="71" t="s">
        <v>64</v>
      </c>
      <c r="V1132" s="50">
        <v>0</v>
      </c>
      <c r="W1132" s="279"/>
      <c r="X1132" s="250"/>
      <c r="Y1132" s="234"/>
      <c r="Z1132" s="243"/>
      <c r="AA1132" s="234"/>
      <c r="AB1132" s="234"/>
      <c r="AC1132" s="328"/>
      <c r="AD1132" s="277"/>
    </row>
    <row r="1133" spans="1:30" ht="60" x14ac:dyDescent="0.25">
      <c r="A1133" s="243"/>
      <c r="B1133" s="234"/>
      <c r="C1133" s="234"/>
      <c r="D1133" s="243"/>
      <c r="E1133" s="242"/>
      <c r="F1133" s="244"/>
      <c r="G1133" s="250"/>
      <c r="H1133" s="291"/>
      <c r="I1133" s="243"/>
      <c r="J1133" s="245"/>
      <c r="K1133" s="245"/>
      <c r="L1133" s="234"/>
      <c r="M1133" s="242"/>
      <c r="N1133" s="244"/>
      <c r="O1133" s="243"/>
      <c r="P1133" s="234"/>
      <c r="Q1133" s="67" t="s">
        <v>933</v>
      </c>
      <c r="R1133" s="18" t="s">
        <v>1168</v>
      </c>
      <c r="S1133" s="287"/>
      <c r="T1133" s="87">
        <v>71239.13</v>
      </c>
      <c r="U1133" s="71" t="s">
        <v>64</v>
      </c>
      <c r="V1133" s="87">
        <f>+T1133-T1132</f>
        <v>12363.820000000007</v>
      </c>
      <c r="W1133" s="279"/>
      <c r="X1133" s="250"/>
      <c r="Y1133" s="234"/>
      <c r="Z1133" s="243"/>
      <c r="AA1133" s="234"/>
      <c r="AB1133" s="234"/>
      <c r="AC1133" s="328"/>
      <c r="AD1133" s="277"/>
    </row>
    <row r="1134" spans="1:30" ht="72" x14ac:dyDescent="0.25">
      <c r="A1134" s="243"/>
      <c r="B1134" s="234"/>
      <c r="C1134" s="234"/>
      <c r="D1134" s="243"/>
      <c r="E1134" s="242"/>
      <c r="F1134" s="244"/>
      <c r="G1134" s="250"/>
      <c r="H1134" s="291"/>
      <c r="I1134" s="243"/>
      <c r="J1134" s="245"/>
      <c r="K1134" s="245"/>
      <c r="L1134" s="234"/>
      <c r="M1134" s="242"/>
      <c r="N1134" s="244"/>
      <c r="O1134" s="243"/>
      <c r="P1134" s="234"/>
      <c r="Q1134" s="17" t="s">
        <v>935</v>
      </c>
      <c r="R1134" s="18" t="s">
        <v>1169</v>
      </c>
      <c r="S1134" s="287"/>
      <c r="T1134" s="87">
        <v>78118.14</v>
      </c>
      <c r="U1134" s="71" t="s">
        <v>64</v>
      </c>
      <c r="V1134" s="50">
        <v>0</v>
      </c>
      <c r="W1134" s="279"/>
      <c r="X1134" s="250"/>
      <c r="Y1134" s="234"/>
      <c r="Z1134" s="243"/>
      <c r="AA1134" s="234"/>
      <c r="AB1134" s="234"/>
      <c r="AC1134" s="328"/>
      <c r="AD1134" s="277"/>
    </row>
    <row r="1135" spans="1:30" ht="72" x14ac:dyDescent="0.25">
      <c r="A1135" s="227"/>
      <c r="B1135" s="234"/>
      <c r="C1135" s="234"/>
      <c r="D1135" s="227"/>
      <c r="E1135" s="242"/>
      <c r="F1135" s="229"/>
      <c r="G1135" s="250"/>
      <c r="H1135" s="291"/>
      <c r="I1135" s="227"/>
      <c r="J1135" s="238"/>
      <c r="K1135" s="238"/>
      <c r="L1135" s="234"/>
      <c r="M1135" s="242"/>
      <c r="N1135" s="229"/>
      <c r="O1135" s="227"/>
      <c r="P1135" s="234"/>
      <c r="Q1135" s="17" t="s">
        <v>937</v>
      </c>
      <c r="R1135" s="18" t="s">
        <v>1170</v>
      </c>
      <c r="S1135" s="288"/>
      <c r="T1135" s="87">
        <v>94522.95</v>
      </c>
      <c r="U1135" s="71" t="s">
        <v>64</v>
      </c>
      <c r="V1135" s="87">
        <f>+T1135-T1134</f>
        <v>16404.809999999998</v>
      </c>
      <c r="W1135" s="279"/>
      <c r="X1135" s="250"/>
      <c r="Y1135" s="234"/>
      <c r="Z1135" s="227"/>
      <c r="AA1135" s="234"/>
      <c r="AB1135" s="234"/>
      <c r="AC1135" s="329"/>
      <c r="AD1135" s="278"/>
    </row>
    <row r="1136" spans="1:30" ht="48" x14ac:dyDescent="0.25">
      <c r="A1136" s="226" t="s">
        <v>400</v>
      </c>
      <c r="B1136" s="226" t="s">
        <v>669</v>
      </c>
      <c r="C1136" s="228" t="s">
        <v>402</v>
      </c>
      <c r="D1136" s="226" t="s">
        <v>1171</v>
      </c>
      <c r="E1136" s="228" t="s">
        <v>422</v>
      </c>
      <c r="F1136" s="226">
        <v>11.33</v>
      </c>
      <c r="G1136" s="228"/>
      <c r="H1136" s="246" t="s">
        <v>41</v>
      </c>
      <c r="I1136" s="226" t="s">
        <v>601</v>
      </c>
      <c r="J1136" s="228"/>
      <c r="K1136" s="228"/>
      <c r="L1136" s="226" t="s">
        <v>1172</v>
      </c>
      <c r="M1136" s="226" t="s">
        <v>1173</v>
      </c>
      <c r="N1136" s="228" t="s">
        <v>34</v>
      </c>
      <c r="O1136" s="226" t="s">
        <v>60</v>
      </c>
      <c r="P1136" s="226" t="s">
        <v>585</v>
      </c>
      <c r="Q1136" s="5" t="s">
        <v>1174</v>
      </c>
      <c r="R1136" s="18" t="s">
        <v>1175</v>
      </c>
      <c r="S1136" s="44" t="s">
        <v>41</v>
      </c>
      <c r="T1136" s="50">
        <v>20.71</v>
      </c>
      <c r="U1136" s="72" t="s">
        <v>64</v>
      </c>
      <c r="V1136" s="50">
        <v>0</v>
      </c>
      <c r="W1136" s="257">
        <v>45212</v>
      </c>
      <c r="X1136" s="237"/>
      <c r="Y1136" s="226" t="s">
        <v>1176</v>
      </c>
      <c r="Z1136" s="226" t="s">
        <v>1177</v>
      </c>
      <c r="AA1136" s="226" t="s">
        <v>1178</v>
      </c>
      <c r="AB1136" s="226"/>
      <c r="AC1136" s="392" t="s">
        <v>1179</v>
      </c>
      <c r="AD1136" s="392"/>
    </row>
    <row r="1137" spans="1:30" ht="48" x14ac:dyDescent="0.25">
      <c r="A1137" s="243"/>
      <c r="B1137" s="243"/>
      <c r="C1137" s="244"/>
      <c r="D1137" s="243"/>
      <c r="E1137" s="244"/>
      <c r="F1137" s="243"/>
      <c r="G1137" s="244"/>
      <c r="H1137" s="247"/>
      <c r="I1137" s="243"/>
      <c r="J1137" s="244"/>
      <c r="K1137" s="244"/>
      <c r="L1137" s="243"/>
      <c r="M1137" s="243"/>
      <c r="N1137" s="244"/>
      <c r="O1137" s="243"/>
      <c r="P1137" s="243"/>
      <c r="Q1137" s="5" t="s">
        <v>1180</v>
      </c>
      <c r="R1137" s="18" t="s">
        <v>1181</v>
      </c>
      <c r="S1137" s="44" t="s">
        <v>41</v>
      </c>
      <c r="T1137" s="50">
        <v>82.84</v>
      </c>
      <c r="U1137" s="72" t="s">
        <v>64</v>
      </c>
      <c r="V1137" s="50">
        <v>0</v>
      </c>
      <c r="W1137" s="334"/>
      <c r="X1137" s="245"/>
      <c r="Y1137" s="243"/>
      <c r="Z1137" s="243"/>
      <c r="AA1137" s="243"/>
      <c r="AB1137" s="243"/>
      <c r="AC1137" s="356"/>
      <c r="AD1137" s="356"/>
    </row>
    <row r="1138" spans="1:30" ht="48" x14ac:dyDescent="0.25">
      <c r="A1138" s="243"/>
      <c r="B1138" s="243"/>
      <c r="C1138" s="244"/>
      <c r="D1138" s="243"/>
      <c r="E1138" s="244"/>
      <c r="F1138" s="243"/>
      <c r="G1138" s="244"/>
      <c r="H1138" s="247"/>
      <c r="I1138" s="243"/>
      <c r="J1138" s="244"/>
      <c r="K1138" s="244"/>
      <c r="L1138" s="243"/>
      <c r="M1138" s="243"/>
      <c r="N1138" s="244"/>
      <c r="O1138" s="243"/>
      <c r="P1138" s="243"/>
      <c r="Q1138" s="5" t="s">
        <v>1182</v>
      </c>
      <c r="R1138" s="18" t="s">
        <v>1183</v>
      </c>
      <c r="S1138" s="44" t="s">
        <v>41</v>
      </c>
      <c r="T1138" s="50">
        <v>166.97</v>
      </c>
      <c r="U1138" s="72" t="s">
        <v>64</v>
      </c>
      <c r="V1138" s="50">
        <v>0</v>
      </c>
      <c r="W1138" s="334"/>
      <c r="X1138" s="245"/>
      <c r="Y1138" s="243"/>
      <c r="Z1138" s="243"/>
      <c r="AA1138" s="243"/>
      <c r="AB1138" s="243"/>
      <c r="AC1138" s="356"/>
      <c r="AD1138" s="356"/>
    </row>
    <row r="1139" spans="1:30" ht="48" x14ac:dyDescent="0.25">
      <c r="A1139" s="227"/>
      <c r="B1139" s="227"/>
      <c r="C1139" s="229"/>
      <c r="D1139" s="227"/>
      <c r="E1139" s="229"/>
      <c r="F1139" s="227"/>
      <c r="G1139" s="229"/>
      <c r="H1139" s="197"/>
      <c r="I1139" s="227"/>
      <c r="J1139" s="229"/>
      <c r="K1139" s="229"/>
      <c r="L1139" s="227"/>
      <c r="M1139" s="227"/>
      <c r="N1139" s="229"/>
      <c r="O1139" s="227"/>
      <c r="P1139" s="227"/>
      <c r="Q1139" s="5" t="s">
        <v>1184</v>
      </c>
      <c r="R1139" s="18" t="s">
        <v>1185</v>
      </c>
      <c r="S1139" s="3" t="s">
        <v>41</v>
      </c>
      <c r="T1139" s="50">
        <v>251.53</v>
      </c>
      <c r="U1139" s="72" t="s">
        <v>64</v>
      </c>
      <c r="V1139" s="50">
        <v>0</v>
      </c>
      <c r="W1139" s="335"/>
      <c r="X1139" s="238"/>
      <c r="Y1139" s="227"/>
      <c r="Z1139" s="227"/>
      <c r="AA1139" s="227"/>
      <c r="AB1139" s="227"/>
      <c r="AC1139" s="393"/>
      <c r="AD1139" s="393"/>
    </row>
    <row r="1140" spans="1:30" ht="48" x14ac:dyDescent="0.25">
      <c r="A1140" s="226" t="s">
        <v>400</v>
      </c>
      <c r="B1140" s="226" t="s">
        <v>669</v>
      </c>
      <c r="C1140" s="228" t="s">
        <v>402</v>
      </c>
      <c r="D1140" s="226" t="s">
        <v>1171</v>
      </c>
      <c r="E1140" s="228" t="s">
        <v>422</v>
      </c>
      <c r="F1140" s="226">
        <v>11.33</v>
      </c>
      <c r="G1140" s="228"/>
      <c r="H1140" s="246" t="s">
        <v>41</v>
      </c>
      <c r="I1140" s="226" t="s">
        <v>601</v>
      </c>
      <c r="J1140" s="228"/>
      <c r="K1140" s="228"/>
      <c r="L1140" s="226" t="s">
        <v>1172</v>
      </c>
      <c r="M1140" s="226" t="s">
        <v>1173</v>
      </c>
      <c r="N1140" s="228" t="s">
        <v>34</v>
      </c>
      <c r="O1140" s="226" t="s">
        <v>60</v>
      </c>
      <c r="P1140" s="226" t="s">
        <v>585</v>
      </c>
      <c r="Q1140" s="5" t="s">
        <v>1174</v>
      </c>
      <c r="R1140" s="18" t="s">
        <v>1175</v>
      </c>
      <c r="S1140" s="57" t="s">
        <v>79</v>
      </c>
      <c r="T1140" s="90">
        <v>23.759999999999998</v>
      </c>
      <c r="U1140" s="98" t="s">
        <v>64</v>
      </c>
      <c r="V1140" s="90">
        <v>0</v>
      </c>
      <c r="W1140" s="339">
        <v>45352</v>
      </c>
      <c r="X1140" s="237"/>
      <c r="Y1140" s="226" t="s">
        <v>1176</v>
      </c>
      <c r="Z1140" s="226" t="s">
        <v>1177</v>
      </c>
      <c r="AA1140" s="226" t="s">
        <v>1178</v>
      </c>
      <c r="AB1140" s="226"/>
      <c r="AC1140" s="392" t="s">
        <v>1179</v>
      </c>
      <c r="AD1140" s="392"/>
    </row>
    <row r="1141" spans="1:30" ht="48" x14ac:dyDescent="0.25">
      <c r="A1141" s="243"/>
      <c r="B1141" s="243"/>
      <c r="C1141" s="244"/>
      <c r="D1141" s="243"/>
      <c r="E1141" s="244"/>
      <c r="F1141" s="243"/>
      <c r="G1141" s="244"/>
      <c r="H1141" s="247"/>
      <c r="I1141" s="243"/>
      <c r="J1141" s="244"/>
      <c r="K1141" s="244"/>
      <c r="L1141" s="243"/>
      <c r="M1141" s="243"/>
      <c r="N1141" s="244"/>
      <c r="O1141" s="243"/>
      <c r="P1141" s="243"/>
      <c r="Q1141" s="5" t="s">
        <v>1180</v>
      </c>
      <c r="R1141" s="18" t="s">
        <v>1181</v>
      </c>
      <c r="S1141" s="57" t="s">
        <v>79</v>
      </c>
      <c r="T1141" s="90">
        <v>95.039999999999992</v>
      </c>
      <c r="U1141" s="98" t="s">
        <v>64</v>
      </c>
      <c r="V1141" s="90">
        <v>0</v>
      </c>
      <c r="W1141" s="397"/>
      <c r="X1141" s="245"/>
      <c r="Y1141" s="243"/>
      <c r="Z1141" s="243"/>
      <c r="AA1141" s="243"/>
      <c r="AB1141" s="243"/>
      <c r="AC1141" s="356"/>
      <c r="AD1141" s="356"/>
    </row>
    <row r="1142" spans="1:30" ht="48" x14ac:dyDescent="0.25">
      <c r="A1142" s="243"/>
      <c r="B1142" s="243"/>
      <c r="C1142" s="244"/>
      <c r="D1142" s="243"/>
      <c r="E1142" s="244"/>
      <c r="F1142" s="243"/>
      <c r="G1142" s="244"/>
      <c r="H1142" s="247"/>
      <c r="I1142" s="243"/>
      <c r="J1142" s="244"/>
      <c r="K1142" s="244"/>
      <c r="L1142" s="243"/>
      <c r="M1142" s="243"/>
      <c r="N1142" s="244"/>
      <c r="O1142" s="243"/>
      <c r="P1142" s="243"/>
      <c r="Q1142" s="5" t="s">
        <v>1182</v>
      </c>
      <c r="R1142" s="18" t="s">
        <v>1183</v>
      </c>
      <c r="S1142" s="57" t="s">
        <v>79</v>
      </c>
      <c r="T1142" s="90">
        <v>191.57</v>
      </c>
      <c r="U1142" s="98" t="s">
        <v>64</v>
      </c>
      <c r="V1142" s="90">
        <v>0</v>
      </c>
      <c r="W1142" s="397"/>
      <c r="X1142" s="245"/>
      <c r="Y1142" s="243"/>
      <c r="Z1142" s="243"/>
      <c r="AA1142" s="243"/>
      <c r="AB1142" s="243"/>
      <c r="AC1142" s="356"/>
      <c r="AD1142" s="356"/>
    </row>
    <row r="1143" spans="1:30" ht="48" x14ac:dyDescent="0.25">
      <c r="A1143" s="227"/>
      <c r="B1143" s="227"/>
      <c r="C1143" s="229"/>
      <c r="D1143" s="227"/>
      <c r="E1143" s="229"/>
      <c r="F1143" s="227"/>
      <c r="G1143" s="229"/>
      <c r="H1143" s="197"/>
      <c r="I1143" s="227"/>
      <c r="J1143" s="229"/>
      <c r="K1143" s="229"/>
      <c r="L1143" s="227"/>
      <c r="M1143" s="227"/>
      <c r="N1143" s="229"/>
      <c r="O1143" s="227"/>
      <c r="P1143" s="227"/>
      <c r="Q1143" s="5" t="s">
        <v>1184</v>
      </c>
      <c r="R1143" s="18" t="s">
        <v>1185</v>
      </c>
      <c r="S1143" s="57" t="s">
        <v>79</v>
      </c>
      <c r="T1143" s="90">
        <v>288.58999999999997</v>
      </c>
      <c r="U1143" s="98" t="s">
        <v>64</v>
      </c>
      <c r="V1143" s="90">
        <v>0</v>
      </c>
      <c r="W1143" s="398"/>
      <c r="X1143" s="238"/>
      <c r="Y1143" s="227"/>
      <c r="Z1143" s="227"/>
      <c r="AA1143" s="227"/>
      <c r="AB1143" s="227"/>
      <c r="AC1143" s="393"/>
      <c r="AD1143" s="356"/>
    </row>
    <row r="1144" spans="1:30" ht="48" x14ac:dyDescent="0.25">
      <c r="A1144" s="226" t="s">
        <v>400</v>
      </c>
      <c r="B1144" s="226" t="s">
        <v>669</v>
      </c>
      <c r="C1144" s="228" t="s">
        <v>402</v>
      </c>
      <c r="D1144" s="226" t="s">
        <v>1171</v>
      </c>
      <c r="E1144" s="228" t="s">
        <v>422</v>
      </c>
      <c r="F1144" s="226">
        <v>11.33</v>
      </c>
      <c r="G1144" s="228"/>
      <c r="H1144" s="246" t="s">
        <v>41</v>
      </c>
      <c r="I1144" s="226" t="s">
        <v>601</v>
      </c>
      <c r="J1144" s="228"/>
      <c r="K1144" s="228"/>
      <c r="L1144" s="226" t="s">
        <v>1172</v>
      </c>
      <c r="M1144" s="226" t="s">
        <v>1173</v>
      </c>
      <c r="N1144" s="228" t="s">
        <v>34</v>
      </c>
      <c r="O1144" s="226" t="s">
        <v>60</v>
      </c>
      <c r="P1144" s="226" t="s">
        <v>585</v>
      </c>
      <c r="Q1144" s="5" t="s">
        <v>1174</v>
      </c>
      <c r="R1144" s="18" t="s">
        <v>1175</v>
      </c>
      <c r="S1144" s="57" t="s">
        <v>80</v>
      </c>
      <c r="T1144" s="90">
        <v>24.72</v>
      </c>
      <c r="U1144" s="98" t="s">
        <v>64</v>
      </c>
      <c r="V1144" s="90">
        <v>0</v>
      </c>
      <c r="W1144" s="339">
        <v>46113</v>
      </c>
      <c r="X1144" s="237"/>
      <c r="Y1144" s="226" t="s">
        <v>1176</v>
      </c>
      <c r="Z1144" s="226" t="s">
        <v>1177</v>
      </c>
      <c r="AA1144" s="226" t="s">
        <v>1178</v>
      </c>
      <c r="AB1144" s="226"/>
      <c r="AC1144" s="399" t="s">
        <v>1179</v>
      </c>
      <c r="AD1144" s="392"/>
    </row>
    <row r="1145" spans="1:30" ht="48" x14ac:dyDescent="0.25">
      <c r="A1145" s="243"/>
      <c r="B1145" s="243"/>
      <c r="C1145" s="244"/>
      <c r="D1145" s="243"/>
      <c r="E1145" s="244"/>
      <c r="F1145" s="243"/>
      <c r="G1145" s="244"/>
      <c r="H1145" s="247"/>
      <c r="I1145" s="243"/>
      <c r="J1145" s="244"/>
      <c r="K1145" s="244"/>
      <c r="L1145" s="243"/>
      <c r="M1145" s="243"/>
      <c r="N1145" s="244"/>
      <c r="O1145" s="243"/>
      <c r="P1145" s="243"/>
      <c r="Q1145" s="5" t="s">
        <v>1180</v>
      </c>
      <c r="R1145" s="18" t="s">
        <v>1181</v>
      </c>
      <c r="S1145" s="57" t="s">
        <v>80</v>
      </c>
      <c r="T1145" s="90">
        <v>98.88</v>
      </c>
      <c r="U1145" s="98" t="s">
        <v>64</v>
      </c>
      <c r="V1145" s="90">
        <v>0</v>
      </c>
      <c r="W1145" s="397"/>
      <c r="X1145" s="245"/>
      <c r="Y1145" s="243"/>
      <c r="Z1145" s="243"/>
      <c r="AA1145" s="243"/>
      <c r="AB1145" s="243"/>
      <c r="AC1145" s="400"/>
      <c r="AD1145" s="356"/>
    </row>
    <row r="1146" spans="1:30" ht="48" x14ac:dyDescent="0.25">
      <c r="A1146" s="243"/>
      <c r="B1146" s="243"/>
      <c r="C1146" s="244"/>
      <c r="D1146" s="243"/>
      <c r="E1146" s="244"/>
      <c r="F1146" s="243"/>
      <c r="G1146" s="244"/>
      <c r="H1146" s="247"/>
      <c r="I1146" s="243"/>
      <c r="J1146" s="244"/>
      <c r="K1146" s="244"/>
      <c r="L1146" s="243"/>
      <c r="M1146" s="243"/>
      <c r="N1146" s="244"/>
      <c r="O1146" s="243"/>
      <c r="P1146" s="243"/>
      <c r="Q1146" s="5" t="s">
        <v>1182</v>
      </c>
      <c r="R1146" s="18" t="s">
        <v>1183</v>
      </c>
      <c r="S1146" s="57" t="s">
        <v>80</v>
      </c>
      <c r="T1146" s="90">
        <v>199.31</v>
      </c>
      <c r="U1146" s="98" t="s">
        <v>64</v>
      </c>
      <c r="V1146" s="90">
        <v>0</v>
      </c>
      <c r="W1146" s="397"/>
      <c r="X1146" s="245"/>
      <c r="Y1146" s="243"/>
      <c r="Z1146" s="243"/>
      <c r="AA1146" s="243"/>
      <c r="AB1146" s="243"/>
      <c r="AC1146" s="400"/>
      <c r="AD1146" s="356"/>
    </row>
    <row r="1147" spans="1:30" ht="48" x14ac:dyDescent="0.25">
      <c r="A1147" s="227"/>
      <c r="B1147" s="227"/>
      <c r="C1147" s="229"/>
      <c r="D1147" s="227"/>
      <c r="E1147" s="229"/>
      <c r="F1147" s="227"/>
      <c r="G1147" s="229"/>
      <c r="H1147" s="197"/>
      <c r="I1147" s="227"/>
      <c r="J1147" s="229"/>
      <c r="K1147" s="229"/>
      <c r="L1147" s="227"/>
      <c r="M1147" s="227"/>
      <c r="N1147" s="229"/>
      <c r="O1147" s="227"/>
      <c r="P1147" s="227"/>
      <c r="Q1147" s="5" t="s">
        <v>1184</v>
      </c>
      <c r="R1147" s="18" t="s">
        <v>1185</v>
      </c>
      <c r="S1147" s="57" t="s">
        <v>80</v>
      </c>
      <c r="T1147" s="90">
        <v>300.25</v>
      </c>
      <c r="U1147" s="98" t="s">
        <v>64</v>
      </c>
      <c r="V1147" s="90">
        <v>0</v>
      </c>
      <c r="W1147" s="398"/>
      <c r="X1147" s="238"/>
      <c r="Y1147" s="227"/>
      <c r="Z1147" s="227"/>
      <c r="AA1147" s="227"/>
      <c r="AB1147" s="227"/>
      <c r="AC1147" s="401"/>
      <c r="AD1147" s="356"/>
    </row>
    <row r="1148" spans="1:30" ht="39" customHeight="1" x14ac:dyDescent="0.25">
      <c r="A1148" s="226" t="s">
        <v>1148</v>
      </c>
      <c r="B1148" s="226" t="s">
        <v>1186</v>
      </c>
      <c r="C1148" s="226" t="s">
        <v>359</v>
      </c>
      <c r="D1148" s="226" t="s">
        <v>1187</v>
      </c>
      <c r="E1148" s="228" t="s">
        <v>696</v>
      </c>
      <c r="F1148" s="228">
        <v>0.1</v>
      </c>
      <c r="G1148" s="237"/>
      <c r="H1148" s="246" t="s">
        <v>1188</v>
      </c>
      <c r="I1148" s="226" t="s">
        <v>1189</v>
      </c>
      <c r="J1148" s="237"/>
      <c r="K1148" s="237"/>
      <c r="L1148" s="226" t="s">
        <v>721</v>
      </c>
      <c r="M1148" s="226" t="s">
        <v>722</v>
      </c>
      <c r="N1148" s="228"/>
      <c r="O1148" s="226" t="s">
        <v>60</v>
      </c>
      <c r="P1148" s="228" t="s">
        <v>585</v>
      </c>
      <c r="Q1148" s="67" t="s">
        <v>1190</v>
      </c>
      <c r="R1148" s="221" t="s">
        <v>1191</v>
      </c>
      <c r="S1148" s="210" t="s">
        <v>41</v>
      </c>
      <c r="T1148" s="71">
        <v>744.23</v>
      </c>
      <c r="U1148" s="72" t="s">
        <v>64</v>
      </c>
      <c r="V1148" s="50">
        <v>0</v>
      </c>
      <c r="W1148" s="239">
        <v>45238</v>
      </c>
      <c r="X1148" s="237"/>
      <c r="Y1148" s="226" t="s">
        <v>1192</v>
      </c>
      <c r="Z1148" s="226" t="s">
        <v>1193</v>
      </c>
      <c r="AA1148" s="235" t="s">
        <v>1194</v>
      </c>
      <c r="AB1148" s="230" t="s">
        <v>177</v>
      </c>
      <c r="AC1148" s="357" t="s">
        <v>1195</v>
      </c>
      <c r="AD1148" s="276" t="s">
        <v>1057</v>
      </c>
    </row>
    <row r="1149" spans="1:30" ht="38.4" customHeight="1" x14ac:dyDescent="0.25">
      <c r="A1149" s="243"/>
      <c r="B1149" s="243"/>
      <c r="C1149" s="227"/>
      <c r="D1149" s="227"/>
      <c r="E1149" s="229"/>
      <c r="F1149" s="229"/>
      <c r="G1149" s="238"/>
      <c r="H1149" s="248"/>
      <c r="I1149" s="227"/>
      <c r="J1149" s="245"/>
      <c r="K1149" s="245"/>
      <c r="L1149" s="243"/>
      <c r="M1149" s="243"/>
      <c r="N1149" s="244"/>
      <c r="O1149" s="243"/>
      <c r="P1149" s="244"/>
      <c r="Q1149" s="109" t="s">
        <v>1196</v>
      </c>
      <c r="R1149" s="221" t="s">
        <v>1197</v>
      </c>
      <c r="S1149" s="210" t="s">
        <v>41</v>
      </c>
      <c r="T1149" s="222">
        <v>900.52</v>
      </c>
      <c r="U1149" s="72" t="s">
        <v>64</v>
      </c>
      <c r="V1149" s="51">
        <f>+T1149-T1148</f>
        <v>156.28999999999996</v>
      </c>
      <c r="W1149" s="306"/>
      <c r="X1149" s="245"/>
      <c r="Y1149" s="244"/>
      <c r="Z1149" s="243"/>
      <c r="AA1149" s="249"/>
      <c r="AB1149" s="338"/>
      <c r="AC1149" s="358"/>
      <c r="AD1149" s="277"/>
    </row>
    <row r="1150" spans="1:30" ht="37.950000000000003" customHeight="1" x14ac:dyDescent="0.25">
      <c r="A1150" s="243"/>
      <c r="B1150" s="243"/>
      <c r="C1150" s="226" t="s">
        <v>421</v>
      </c>
      <c r="D1150" s="226" t="s">
        <v>1187</v>
      </c>
      <c r="E1150" s="228" t="s">
        <v>422</v>
      </c>
      <c r="F1150" s="226">
        <v>0.1</v>
      </c>
      <c r="G1150" s="237"/>
      <c r="H1150" s="246" t="s">
        <v>1188</v>
      </c>
      <c r="I1150" s="394" t="s">
        <v>1189</v>
      </c>
      <c r="J1150" s="245"/>
      <c r="K1150" s="245"/>
      <c r="L1150" s="243"/>
      <c r="M1150" s="243"/>
      <c r="N1150" s="244"/>
      <c r="O1150" s="243"/>
      <c r="P1150" s="244"/>
      <c r="Q1150" s="67" t="s">
        <v>1198</v>
      </c>
      <c r="R1150" s="221" t="s">
        <v>1199</v>
      </c>
      <c r="S1150" s="210" t="s">
        <v>41</v>
      </c>
      <c r="T1150" s="71">
        <v>646.41</v>
      </c>
      <c r="U1150" s="72" t="s">
        <v>64</v>
      </c>
      <c r="V1150" s="50">
        <v>0</v>
      </c>
      <c r="W1150" s="306"/>
      <c r="X1150" s="245"/>
      <c r="Y1150" s="244"/>
      <c r="Z1150" s="243"/>
      <c r="AA1150" s="249"/>
      <c r="AB1150" s="338"/>
      <c r="AC1150" s="358"/>
      <c r="AD1150" s="277"/>
    </row>
    <row r="1151" spans="1:30" ht="40.950000000000003" customHeight="1" x14ac:dyDescent="0.25">
      <c r="A1151" s="243"/>
      <c r="B1151" s="243"/>
      <c r="C1151" s="227"/>
      <c r="D1151" s="227"/>
      <c r="E1151" s="229"/>
      <c r="F1151" s="227"/>
      <c r="G1151" s="238"/>
      <c r="H1151" s="248"/>
      <c r="I1151" s="395"/>
      <c r="J1151" s="245"/>
      <c r="K1151" s="245"/>
      <c r="L1151" s="243"/>
      <c r="M1151" s="243"/>
      <c r="N1151" s="244"/>
      <c r="O1151" s="243"/>
      <c r="P1151" s="244"/>
      <c r="Q1151" s="67" t="s">
        <v>1200</v>
      </c>
      <c r="R1151" s="221" t="s">
        <v>1201</v>
      </c>
      <c r="S1151" s="210" t="s">
        <v>41</v>
      </c>
      <c r="T1151" s="71">
        <v>782.16</v>
      </c>
      <c r="U1151" s="72" t="s">
        <v>64</v>
      </c>
      <c r="V1151" s="50">
        <f>+T1151-T1150</f>
        <v>135.75</v>
      </c>
      <c r="W1151" s="306"/>
      <c r="X1151" s="238"/>
      <c r="Y1151" s="229"/>
      <c r="Z1151" s="227"/>
      <c r="AA1151" s="249"/>
      <c r="AB1151" s="338"/>
      <c r="AC1151" s="358"/>
      <c r="AD1151" s="277"/>
    </row>
    <row r="1152" spans="1:30" ht="40.950000000000003" customHeight="1" x14ac:dyDescent="0.25">
      <c r="A1152" s="243"/>
      <c r="B1152" s="243"/>
      <c r="C1152" s="226" t="s">
        <v>359</v>
      </c>
      <c r="D1152" s="226" t="s">
        <v>1187</v>
      </c>
      <c r="E1152" s="228" t="s">
        <v>696</v>
      </c>
      <c r="F1152" s="228">
        <v>0.1</v>
      </c>
      <c r="G1152" s="237"/>
      <c r="H1152" s="246" t="s">
        <v>1188</v>
      </c>
      <c r="I1152" s="226" t="s">
        <v>1189</v>
      </c>
      <c r="J1152" s="245"/>
      <c r="K1152" s="245"/>
      <c r="L1152" s="243"/>
      <c r="M1152" s="243"/>
      <c r="N1152" s="244"/>
      <c r="O1152" s="243"/>
      <c r="P1152" s="244"/>
      <c r="Q1152" s="67" t="s">
        <v>1202</v>
      </c>
      <c r="R1152" s="221" t="s">
        <v>1203</v>
      </c>
      <c r="S1152" s="210" t="s">
        <v>41</v>
      </c>
      <c r="T1152" s="71">
        <v>698.04</v>
      </c>
      <c r="U1152" s="72" t="s">
        <v>64</v>
      </c>
      <c r="V1152" s="50">
        <v>0</v>
      </c>
      <c r="W1152" s="306"/>
      <c r="X1152" s="39"/>
      <c r="Y1152" s="226" t="s">
        <v>1192</v>
      </c>
      <c r="Z1152" s="226" t="s">
        <v>737</v>
      </c>
      <c r="AA1152" s="249"/>
      <c r="AB1152" s="338"/>
      <c r="AC1152" s="358"/>
      <c r="AD1152" s="26" t="s">
        <v>1204</v>
      </c>
    </row>
    <row r="1153" spans="1:30" ht="40.950000000000003" customHeight="1" x14ac:dyDescent="0.25">
      <c r="A1153" s="243"/>
      <c r="B1153" s="243"/>
      <c r="C1153" s="227"/>
      <c r="D1153" s="227"/>
      <c r="E1153" s="229"/>
      <c r="F1153" s="229"/>
      <c r="G1153" s="238"/>
      <c r="H1153" s="248"/>
      <c r="I1153" s="227"/>
      <c r="J1153" s="245"/>
      <c r="K1153" s="245"/>
      <c r="L1153" s="243"/>
      <c r="M1153" s="243"/>
      <c r="N1153" s="244"/>
      <c r="O1153" s="243"/>
      <c r="P1153" s="244"/>
      <c r="Q1153" s="67" t="s">
        <v>1205</v>
      </c>
      <c r="R1153" s="221" t="s">
        <v>1206</v>
      </c>
      <c r="S1153" s="210" t="s">
        <v>41</v>
      </c>
      <c r="T1153" s="71">
        <v>844.63</v>
      </c>
      <c r="U1153" s="72" t="s">
        <v>64</v>
      </c>
      <c r="V1153" s="50">
        <f>+T1153-T1152</f>
        <v>146.59000000000003</v>
      </c>
      <c r="W1153" s="306"/>
      <c r="X1153" s="39"/>
      <c r="Y1153" s="244"/>
      <c r="Z1153" s="243"/>
      <c r="AA1153" s="249"/>
      <c r="AB1153" s="338"/>
      <c r="AC1153" s="358"/>
      <c r="AD1153" s="26"/>
    </row>
    <row r="1154" spans="1:30" ht="40.950000000000003" customHeight="1" x14ac:dyDescent="0.25">
      <c r="A1154" s="243"/>
      <c r="B1154" s="243"/>
      <c r="C1154" s="226" t="s">
        <v>421</v>
      </c>
      <c r="D1154" s="226" t="s">
        <v>1187</v>
      </c>
      <c r="E1154" s="228" t="s">
        <v>422</v>
      </c>
      <c r="F1154" s="226">
        <v>0.1</v>
      </c>
      <c r="G1154" s="237"/>
      <c r="H1154" s="246" t="s">
        <v>1188</v>
      </c>
      <c r="I1154" s="394" t="s">
        <v>1189</v>
      </c>
      <c r="J1154" s="245"/>
      <c r="K1154" s="245"/>
      <c r="L1154" s="243"/>
      <c r="M1154" s="243"/>
      <c r="N1154" s="244"/>
      <c r="O1154" s="243"/>
      <c r="P1154" s="244"/>
      <c r="Q1154" s="67" t="s">
        <v>1207</v>
      </c>
      <c r="R1154" s="221" t="s">
        <v>1208</v>
      </c>
      <c r="S1154" s="210" t="s">
        <v>41</v>
      </c>
      <c r="T1154" s="71">
        <v>576.86</v>
      </c>
      <c r="U1154" s="72" t="s">
        <v>64</v>
      </c>
      <c r="V1154" s="50">
        <v>0</v>
      </c>
      <c r="W1154" s="306"/>
      <c r="X1154" s="39"/>
      <c r="Y1154" s="244"/>
      <c r="Z1154" s="243"/>
      <c r="AA1154" s="249"/>
      <c r="AB1154" s="338"/>
      <c r="AC1154" s="358"/>
      <c r="AD1154" s="26"/>
    </row>
    <row r="1155" spans="1:30" ht="40.950000000000003" customHeight="1" x14ac:dyDescent="0.25">
      <c r="A1155" s="227"/>
      <c r="B1155" s="227"/>
      <c r="C1155" s="227"/>
      <c r="D1155" s="227"/>
      <c r="E1155" s="229"/>
      <c r="F1155" s="227"/>
      <c r="G1155" s="238"/>
      <c r="H1155" s="248"/>
      <c r="I1155" s="395"/>
      <c r="J1155" s="238"/>
      <c r="K1155" s="238"/>
      <c r="L1155" s="227"/>
      <c r="M1155" s="227"/>
      <c r="N1155" s="229"/>
      <c r="O1155" s="227"/>
      <c r="P1155" s="229"/>
      <c r="Q1155" s="67" t="s">
        <v>1209</v>
      </c>
      <c r="R1155" s="221" t="s">
        <v>1210</v>
      </c>
      <c r="S1155" s="224" t="s">
        <v>41</v>
      </c>
      <c r="T1155" s="223">
        <v>698</v>
      </c>
      <c r="U1155" s="72" t="s">
        <v>64</v>
      </c>
      <c r="V1155" s="89">
        <f>+T1155-T1154</f>
        <v>121.13999999999999</v>
      </c>
      <c r="W1155" s="240"/>
      <c r="X1155" s="39"/>
      <c r="Y1155" s="229"/>
      <c r="Z1155" s="227"/>
      <c r="AA1155" s="236"/>
      <c r="AB1155" s="231"/>
      <c r="AC1155" s="359"/>
      <c r="AD1155" s="26"/>
    </row>
    <row r="1156" spans="1:30" ht="39" customHeight="1" x14ac:dyDescent="0.25">
      <c r="A1156" s="226" t="s">
        <v>1148</v>
      </c>
      <c r="B1156" s="226" t="s">
        <v>1186</v>
      </c>
      <c r="C1156" s="226" t="s">
        <v>359</v>
      </c>
      <c r="D1156" s="226" t="s">
        <v>1187</v>
      </c>
      <c r="E1156" s="228" t="s">
        <v>696</v>
      </c>
      <c r="F1156" s="228">
        <v>0.1</v>
      </c>
      <c r="G1156" s="237"/>
      <c r="H1156" s="246" t="s">
        <v>1188</v>
      </c>
      <c r="I1156" s="226" t="s">
        <v>1189</v>
      </c>
      <c r="J1156" s="237"/>
      <c r="K1156" s="237"/>
      <c r="L1156" s="226" t="s">
        <v>721</v>
      </c>
      <c r="M1156" s="226" t="s">
        <v>722</v>
      </c>
      <c r="N1156" s="228"/>
      <c r="O1156" s="226" t="s">
        <v>60</v>
      </c>
      <c r="P1156" s="228" t="s">
        <v>61</v>
      </c>
      <c r="Q1156" s="67" t="s">
        <v>1190</v>
      </c>
      <c r="R1156" s="221" t="s">
        <v>1191</v>
      </c>
      <c r="S1156" s="210" t="s">
        <v>79</v>
      </c>
      <c r="T1156" s="71">
        <v>814.81</v>
      </c>
      <c r="U1156" s="72" t="s">
        <v>64</v>
      </c>
      <c r="V1156" s="50">
        <v>0</v>
      </c>
      <c r="W1156" s="239">
        <v>45390</v>
      </c>
      <c r="X1156" s="237"/>
      <c r="Y1156" s="226" t="s">
        <v>1192</v>
      </c>
      <c r="Z1156" s="226" t="s">
        <v>1193</v>
      </c>
      <c r="AA1156" s="235" t="s">
        <v>1194</v>
      </c>
      <c r="AB1156" s="230" t="s">
        <v>177</v>
      </c>
      <c r="AC1156" s="357" t="s">
        <v>1195</v>
      </c>
      <c r="AD1156" s="276" t="s">
        <v>1057</v>
      </c>
    </row>
    <row r="1157" spans="1:30" ht="38.4" customHeight="1" x14ac:dyDescent="0.25">
      <c r="A1157" s="243"/>
      <c r="B1157" s="243"/>
      <c r="C1157" s="227"/>
      <c r="D1157" s="227"/>
      <c r="E1157" s="229"/>
      <c r="F1157" s="229"/>
      <c r="G1157" s="238"/>
      <c r="H1157" s="248"/>
      <c r="I1157" s="227"/>
      <c r="J1157" s="245"/>
      <c r="K1157" s="245"/>
      <c r="L1157" s="243"/>
      <c r="M1157" s="243"/>
      <c r="N1157" s="244"/>
      <c r="O1157" s="243"/>
      <c r="P1157" s="244"/>
      <c r="Q1157" s="109" t="s">
        <v>1196</v>
      </c>
      <c r="R1157" s="221" t="s">
        <v>1197</v>
      </c>
      <c r="S1157" s="210" t="s">
        <v>79</v>
      </c>
      <c r="T1157" s="222">
        <v>985.92</v>
      </c>
      <c r="U1157" s="72" t="s">
        <v>64</v>
      </c>
      <c r="V1157" s="51">
        <f>+T1157-T1156</f>
        <v>171.11</v>
      </c>
      <c r="W1157" s="306"/>
      <c r="X1157" s="245"/>
      <c r="Y1157" s="244"/>
      <c r="Z1157" s="243"/>
      <c r="AA1157" s="249"/>
      <c r="AB1157" s="338"/>
      <c r="AC1157" s="358"/>
      <c r="AD1157" s="277"/>
    </row>
    <row r="1158" spans="1:30" ht="37.950000000000003" customHeight="1" x14ac:dyDescent="0.25">
      <c r="A1158" s="243"/>
      <c r="B1158" s="243"/>
      <c r="C1158" s="226" t="s">
        <v>421</v>
      </c>
      <c r="D1158" s="226" t="s">
        <v>1187</v>
      </c>
      <c r="E1158" s="228" t="s">
        <v>422</v>
      </c>
      <c r="F1158" s="226">
        <v>0.1</v>
      </c>
      <c r="G1158" s="237"/>
      <c r="H1158" s="246" t="s">
        <v>1188</v>
      </c>
      <c r="I1158" s="394" t="s">
        <v>1189</v>
      </c>
      <c r="J1158" s="245"/>
      <c r="K1158" s="245"/>
      <c r="L1158" s="243"/>
      <c r="M1158" s="243"/>
      <c r="N1158" s="244"/>
      <c r="O1158" s="243"/>
      <c r="P1158" s="244"/>
      <c r="Q1158" s="67" t="s">
        <v>1198</v>
      </c>
      <c r="R1158" s="221" t="s">
        <v>1199</v>
      </c>
      <c r="S1158" s="210" t="s">
        <v>79</v>
      </c>
      <c r="T1158" s="71">
        <v>707.71</v>
      </c>
      <c r="U1158" s="72" t="s">
        <v>64</v>
      </c>
      <c r="V1158" s="50">
        <v>0</v>
      </c>
      <c r="W1158" s="306"/>
      <c r="X1158" s="245"/>
      <c r="Y1158" s="244"/>
      <c r="Z1158" s="243"/>
      <c r="AA1158" s="249"/>
      <c r="AB1158" s="338"/>
      <c r="AC1158" s="358"/>
      <c r="AD1158" s="277"/>
    </row>
    <row r="1159" spans="1:30" ht="40.950000000000003" customHeight="1" x14ac:dyDescent="0.25">
      <c r="A1159" s="243"/>
      <c r="B1159" s="243"/>
      <c r="C1159" s="227"/>
      <c r="D1159" s="227"/>
      <c r="E1159" s="229"/>
      <c r="F1159" s="227"/>
      <c r="G1159" s="238"/>
      <c r="H1159" s="248"/>
      <c r="I1159" s="395"/>
      <c r="J1159" s="245"/>
      <c r="K1159" s="245"/>
      <c r="L1159" s="243"/>
      <c r="M1159" s="243"/>
      <c r="N1159" s="244"/>
      <c r="O1159" s="243"/>
      <c r="P1159" s="244"/>
      <c r="Q1159" s="67" t="s">
        <v>1200</v>
      </c>
      <c r="R1159" s="221" t="s">
        <v>1201</v>
      </c>
      <c r="S1159" s="210" t="s">
        <v>79</v>
      </c>
      <c r="T1159" s="71">
        <v>856.33</v>
      </c>
      <c r="U1159" s="72" t="s">
        <v>64</v>
      </c>
      <c r="V1159" s="50">
        <f>+T1159-T1158</f>
        <v>148.62</v>
      </c>
      <c r="W1159" s="306"/>
      <c r="X1159" s="238"/>
      <c r="Y1159" s="229"/>
      <c r="Z1159" s="227"/>
      <c r="AA1159" s="249"/>
      <c r="AB1159" s="338"/>
      <c r="AC1159" s="358"/>
      <c r="AD1159" s="277"/>
    </row>
    <row r="1160" spans="1:30" ht="40.950000000000003" customHeight="1" x14ac:dyDescent="0.25">
      <c r="A1160" s="243"/>
      <c r="B1160" s="243"/>
      <c r="C1160" s="226" t="s">
        <v>359</v>
      </c>
      <c r="D1160" s="226" t="s">
        <v>1187</v>
      </c>
      <c r="E1160" s="228" t="s">
        <v>696</v>
      </c>
      <c r="F1160" s="228">
        <v>0.1</v>
      </c>
      <c r="G1160" s="237"/>
      <c r="H1160" s="246" t="s">
        <v>1188</v>
      </c>
      <c r="I1160" s="226" t="s">
        <v>1189</v>
      </c>
      <c r="J1160" s="245"/>
      <c r="K1160" s="245"/>
      <c r="L1160" s="243"/>
      <c r="M1160" s="243"/>
      <c r="N1160" s="244"/>
      <c r="O1160" s="243"/>
      <c r="P1160" s="244"/>
      <c r="Q1160" s="67" t="s">
        <v>1202</v>
      </c>
      <c r="R1160" s="221" t="s">
        <v>1203</v>
      </c>
      <c r="S1160" s="210" t="s">
        <v>79</v>
      </c>
      <c r="T1160" s="223">
        <v>764.24</v>
      </c>
      <c r="U1160" s="72" t="s">
        <v>64</v>
      </c>
      <c r="V1160" s="50">
        <v>0</v>
      </c>
      <c r="W1160" s="306"/>
      <c r="X1160" s="39"/>
      <c r="Y1160" s="226" t="s">
        <v>1192</v>
      </c>
      <c r="Z1160" s="226" t="s">
        <v>737</v>
      </c>
      <c r="AA1160" s="249"/>
      <c r="AB1160" s="338"/>
      <c r="AC1160" s="358"/>
      <c r="AD1160" s="26" t="s">
        <v>1204</v>
      </c>
    </row>
    <row r="1161" spans="1:30" ht="40.950000000000003" customHeight="1" x14ac:dyDescent="0.25">
      <c r="A1161" s="243"/>
      <c r="B1161" s="243"/>
      <c r="C1161" s="227"/>
      <c r="D1161" s="227"/>
      <c r="E1161" s="229"/>
      <c r="F1161" s="229"/>
      <c r="G1161" s="238"/>
      <c r="H1161" s="248"/>
      <c r="I1161" s="227"/>
      <c r="J1161" s="245"/>
      <c r="K1161" s="245"/>
      <c r="L1161" s="243"/>
      <c r="M1161" s="243"/>
      <c r="N1161" s="244"/>
      <c r="O1161" s="243"/>
      <c r="P1161" s="244"/>
      <c r="Q1161" s="67" t="s">
        <v>1205</v>
      </c>
      <c r="R1161" s="221" t="s">
        <v>1206</v>
      </c>
      <c r="S1161" s="210" t="s">
        <v>79</v>
      </c>
      <c r="T1161" s="71">
        <v>924.73</v>
      </c>
      <c r="U1161" s="72" t="s">
        <v>64</v>
      </c>
      <c r="V1161" s="89">
        <f>+T1161-T1160</f>
        <v>160.49</v>
      </c>
      <c r="W1161" s="306"/>
      <c r="X1161" s="39"/>
      <c r="Y1161" s="244"/>
      <c r="Z1161" s="243"/>
      <c r="AA1161" s="249"/>
      <c r="AB1161" s="338"/>
      <c r="AC1161" s="358"/>
      <c r="AD1161" s="26"/>
    </row>
    <row r="1162" spans="1:30" ht="40.950000000000003" customHeight="1" x14ac:dyDescent="0.25">
      <c r="A1162" s="243"/>
      <c r="B1162" s="243"/>
      <c r="C1162" s="226" t="s">
        <v>421</v>
      </c>
      <c r="D1162" s="226" t="s">
        <v>1187</v>
      </c>
      <c r="E1162" s="228" t="s">
        <v>422</v>
      </c>
      <c r="F1162" s="226">
        <v>0.1</v>
      </c>
      <c r="G1162" s="237"/>
      <c r="H1162" s="246" t="s">
        <v>1188</v>
      </c>
      <c r="I1162" s="394" t="s">
        <v>1189</v>
      </c>
      <c r="J1162" s="245"/>
      <c r="K1162" s="245"/>
      <c r="L1162" s="243"/>
      <c r="M1162" s="243"/>
      <c r="N1162" s="244"/>
      <c r="O1162" s="243"/>
      <c r="P1162" s="244"/>
      <c r="Q1162" s="67" t="s">
        <v>1207</v>
      </c>
      <c r="R1162" s="221" t="s">
        <v>1208</v>
      </c>
      <c r="S1162" s="210" t="s">
        <v>79</v>
      </c>
      <c r="T1162" s="223">
        <v>631.57000000000005</v>
      </c>
      <c r="U1162" s="72" t="s">
        <v>64</v>
      </c>
      <c r="V1162" s="50">
        <v>0</v>
      </c>
      <c r="W1162" s="306"/>
      <c r="X1162" s="39"/>
      <c r="Y1162" s="244"/>
      <c r="Z1162" s="243"/>
      <c r="AA1162" s="249"/>
      <c r="AB1162" s="338"/>
      <c r="AC1162" s="358"/>
      <c r="AD1162" s="26"/>
    </row>
    <row r="1163" spans="1:30" ht="40.950000000000003" customHeight="1" x14ac:dyDescent="0.25">
      <c r="A1163" s="227"/>
      <c r="B1163" s="227"/>
      <c r="C1163" s="227"/>
      <c r="D1163" s="227"/>
      <c r="E1163" s="229"/>
      <c r="F1163" s="227"/>
      <c r="G1163" s="238"/>
      <c r="H1163" s="248"/>
      <c r="I1163" s="395"/>
      <c r="J1163" s="238"/>
      <c r="K1163" s="238"/>
      <c r="L1163" s="227"/>
      <c r="M1163" s="227"/>
      <c r="N1163" s="229"/>
      <c r="O1163" s="227"/>
      <c r="P1163" s="229"/>
      <c r="Q1163" s="67" t="s">
        <v>1209</v>
      </c>
      <c r="R1163" s="221" t="s">
        <v>1210</v>
      </c>
      <c r="S1163" s="224" t="s">
        <v>79</v>
      </c>
      <c r="T1163" s="71">
        <v>764.19</v>
      </c>
      <c r="U1163" s="72" t="s">
        <v>64</v>
      </c>
      <c r="V1163" s="89">
        <f>+T1163-T1162</f>
        <v>132.62</v>
      </c>
      <c r="W1163" s="240"/>
      <c r="X1163" s="39"/>
      <c r="Y1163" s="229"/>
      <c r="Z1163" s="227"/>
      <c r="AA1163" s="236"/>
      <c r="AB1163" s="231"/>
      <c r="AC1163" s="359"/>
      <c r="AD1163" s="26"/>
    </row>
    <row r="1164" spans="1:30" ht="39" customHeight="1" x14ac:dyDescent="0.25">
      <c r="A1164" s="226" t="s">
        <v>1148</v>
      </c>
      <c r="B1164" s="226" t="s">
        <v>1186</v>
      </c>
      <c r="C1164" s="226" t="s">
        <v>359</v>
      </c>
      <c r="D1164" s="226" t="s">
        <v>1187</v>
      </c>
      <c r="E1164" s="228" t="s">
        <v>696</v>
      </c>
      <c r="F1164" s="228">
        <v>0.1</v>
      </c>
      <c r="G1164" s="237"/>
      <c r="H1164" s="246" t="s">
        <v>1188</v>
      </c>
      <c r="I1164" s="226" t="s">
        <v>1189</v>
      </c>
      <c r="J1164" s="237"/>
      <c r="K1164" s="237"/>
      <c r="L1164" s="226" t="s">
        <v>721</v>
      </c>
      <c r="M1164" s="226" t="s">
        <v>722</v>
      </c>
      <c r="N1164" s="228"/>
      <c r="O1164" s="226" t="s">
        <v>60</v>
      </c>
      <c r="P1164" s="228" t="s">
        <v>61</v>
      </c>
      <c r="Q1164" s="67" t="s">
        <v>1190</v>
      </c>
      <c r="R1164" s="221" t="s">
        <v>1191</v>
      </c>
      <c r="S1164" s="210" t="s">
        <v>80</v>
      </c>
      <c r="T1164" s="71">
        <v>820.58</v>
      </c>
      <c r="U1164" s="72" t="s">
        <v>64</v>
      </c>
      <c r="V1164" s="50">
        <v>0</v>
      </c>
      <c r="W1164" s="239">
        <v>45689</v>
      </c>
      <c r="X1164" s="237"/>
      <c r="Y1164" s="226" t="s">
        <v>1192</v>
      </c>
      <c r="Z1164" s="226" t="s">
        <v>1193</v>
      </c>
      <c r="AA1164" s="235" t="s">
        <v>1194</v>
      </c>
      <c r="AB1164" s="230" t="s">
        <v>177</v>
      </c>
      <c r="AC1164" s="357" t="s">
        <v>1195</v>
      </c>
      <c r="AD1164" s="276" t="s">
        <v>1057</v>
      </c>
    </row>
    <row r="1165" spans="1:30" ht="38.4" customHeight="1" x14ac:dyDescent="0.25">
      <c r="A1165" s="243"/>
      <c r="B1165" s="243"/>
      <c r="C1165" s="227"/>
      <c r="D1165" s="227"/>
      <c r="E1165" s="229"/>
      <c r="F1165" s="229"/>
      <c r="G1165" s="238"/>
      <c r="H1165" s="248"/>
      <c r="I1165" s="227"/>
      <c r="J1165" s="245"/>
      <c r="K1165" s="245"/>
      <c r="L1165" s="243"/>
      <c r="M1165" s="243"/>
      <c r="N1165" s="244"/>
      <c r="O1165" s="243"/>
      <c r="P1165" s="244"/>
      <c r="Q1165" s="109" t="s">
        <v>1196</v>
      </c>
      <c r="R1165" s="221" t="s">
        <v>1197</v>
      </c>
      <c r="S1165" s="210" t="s">
        <v>80</v>
      </c>
      <c r="T1165" s="222">
        <v>992.9</v>
      </c>
      <c r="U1165" s="72" t="s">
        <v>64</v>
      </c>
      <c r="V1165" s="51">
        <f>+T1165-T1164</f>
        <v>172.31999999999994</v>
      </c>
      <c r="W1165" s="306"/>
      <c r="X1165" s="245"/>
      <c r="Y1165" s="244"/>
      <c r="Z1165" s="243"/>
      <c r="AA1165" s="249"/>
      <c r="AB1165" s="338"/>
      <c r="AC1165" s="358"/>
      <c r="AD1165" s="277"/>
    </row>
    <row r="1166" spans="1:30" ht="37.950000000000003" customHeight="1" x14ac:dyDescent="0.25">
      <c r="A1166" s="243"/>
      <c r="B1166" s="243"/>
      <c r="C1166" s="226" t="s">
        <v>421</v>
      </c>
      <c r="D1166" s="226" t="s">
        <v>1187</v>
      </c>
      <c r="E1166" s="228" t="s">
        <v>422</v>
      </c>
      <c r="F1166" s="226">
        <v>0.1</v>
      </c>
      <c r="G1166" s="237"/>
      <c r="H1166" s="246" t="s">
        <v>1188</v>
      </c>
      <c r="I1166" s="394" t="s">
        <v>1189</v>
      </c>
      <c r="J1166" s="245"/>
      <c r="K1166" s="245"/>
      <c r="L1166" s="243"/>
      <c r="M1166" s="243"/>
      <c r="N1166" s="244"/>
      <c r="O1166" s="243"/>
      <c r="P1166" s="244"/>
      <c r="Q1166" s="67" t="s">
        <v>1198</v>
      </c>
      <c r="R1166" s="221" t="s">
        <v>1199</v>
      </c>
      <c r="S1166" s="210" t="s">
        <v>80</v>
      </c>
      <c r="T1166" s="71">
        <v>712.72</v>
      </c>
      <c r="U1166" s="72" t="s">
        <v>64</v>
      </c>
      <c r="V1166" s="50">
        <v>0</v>
      </c>
      <c r="W1166" s="306"/>
      <c r="X1166" s="245"/>
      <c r="Y1166" s="244"/>
      <c r="Z1166" s="243"/>
      <c r="AA1166" s="249"/>
      <c r="AB1166" s="338"/>
      <c r="AC1166" s="358"/>
      <c r="AD1166" s="277"/>
    </row>
    <row r="1167" spans="1:30" ht="40.950000000000003" customHeight="1" x14ac:dyDescent="0.25">
      <c r="A1167" s="243"/>
      <c r="B1167" s="243"/>
      <c r="C1167" s="227"/>
      <c r="D1167" s="227"/>
      <c r="E1167" s="229"/>
      <c r="F1167" s="227"/>
      <c r="G1167" s="238"/>
      <c r="H1167" s="248"/>
      <c r="I1167" s="395"/>
      <c r="J1167" s="245"/>
      <c r="K1167" s="245"/>
      <c r="L1167" s="243"/>
      <c r="M1167" s="243"/>
      <c r="N1167" s="244"/>
      <c r="O1167" s="243"/>
      <c r="P1167" s="244"/>
      <c r="Q1167" s="67" t="s">
        <v>1200</v>
      </c>
      <c r="R1167" s="221" t="s">
        <v>1201</v>
      </c>
      <c r="S1167" s="210" t="s">
        <v>80</v>
      </c>
      <c r="T1167" s="71">
        <v>862.4</v>
      </c>
      <c r="U1167" s="72" t="s">
        <v>64</v>
      </c>
      <c r="V1167" s="50">
        <f>+T1167-T1166</f>
        <v>149.67999999999995</v>
      </c>
      <c r="W1167" s="306"/>
      <c r="X1167" s="238"/>
      <c r="Y1167" s="229"/>
      <c r="Z1167" s="227"/>
      <c r="AA1167" s="249"/>
      <c r="AB1167" s="338"/>
      <c r="AC1167" s="358"/>
      <c r="AD1167" s="277"/>
    </row>
    <row r="1168" spans="1:30" ht="40.950000000000003" customHeight="1" x14ac:dyDescent="0.25">
      <c r="A1168" s="243"/>
      <c r="B1168" s="243"/>
      <c r="C1168" s="226" t="s">
        <v>359</v>
      </c>
      <c r="D1168" s="226" t="s">
        <v>1187</v>
      </c>
      <c r="E1168" s="228" t="s">
        <v>696</v>
      </c>
      <c r="F1168" s="228">
        <v>0.1</v>
      </c>
      <c r="G1168" s="237"/>
      <c r="H1168" s="246" t="s">
        <v>1188</v>
      </c>
      <c r="I1168" s="226" t="s">
        <v>1189</v>
      </c>
      <c r="J1168" s="245"/>
      <c r="K1168" s="245"/>
      <c r="L1168" s="243"/>
      <c r="M1168" s="243"/>
      <c r="N1168" s="244"/>
      <c r="O1168" s="243"/>
      <c r="P1168" s="244"/>
      <c r="Q1168" s="67" t="s">
        <v>1202</v>
      </c>
      <c r="R1168" s="221" t="s">
        <v>1203</v>
      </c>
      <c r="S1168" s="210" t="s">
        <v>80</v>
      </c>
      <c r="T1168" s="223">
        <v>769.65</v>
      </c>
      <c r="U1168" s="72" t="s">
        <v>64</v>
      </c>
      <c r="V1168" s="50">
        <v>0</v>
      </c>
      <c r="W1168" s="306"/>
      <c r="X1168" s="39"/>
      <c r="Y1168" s="226" t="s">
        <v>1192</v>
      </c>
      <c r="Z1168" s="226" t="s">
        <v>737</v>
      </c>
      <c r="AA1168" s="249"/>
      <c r="AB1168" s="338"/>
      <c r="AC1168" s="358"/>
      <c r="AD1168" s="26" t="s">
        <v>1204</v>
      </c>
    </row>
    <row r="1169" spans="1:30" ht="40.950000000000003" customHeight="1" x14ac:dyDescent="0.25">
      <c r="A1169" s="243"/>
      <c r="B1169" s="243"/>
      <c r="C1169" s="227"/>
      <c r="D1169" s="227"/>
      <c r="E1169" s="229"/>
      <c r="F1169" s="229"/>
      <c r="G1169" s="238"/>
      <c r="H1169" s="248"/>
      <c r="I1169" s="227"/>
      <c r="J1169" s="245"/>
      <c r="K1169" s="245"/>
      <c r="L1169" s="243"/>
      <c r="M1169" s="243"/>
      <c r="N1169" s="244"/>
      <c r="O1169" s="243"/>
      <c r="P1169" s="244"/>
      <c r="Q1169" s="67" t="s">
        <v>1205</v>
      </c>
      <c r="R1169" s="221" t="s">
        <v>1206</v>
      </c>
      <c r="S1169" s="210" t="s">
        <v>80</v>
      </c>
      <c r="T1169" s="71">
        <v>931.28</v>
      </c>
      <c r="U1169" s="72" t="s">
        <v>64</v>
      </c>
      <c r="V1169" s="89">
        <f>+T1169-T1168</f>
        <v>161.63</v>
      </c>
      <c r="W1169" s="306"/>
      <c r="X1169" s="39"/>
      <c r="Y1169" s="244"/>
      <c r="Z1169" s="243"/>
      <c r="AA1169" s="249"/>
      <c r="AB1169" s="338"/>
      <c r="AC1169" s="358"/>
      <c r="AD1169" s="26"/>
    </row>
    <row r="1170" spans="1:30" ht="40.950000000000003" customHeight="1" x14ac:dyDescent="0.25">
      <c r="A1170" s="243"/>
      <c r="B1170" s="243"/>
      <c r="C1170" s="226" t="s">
        <v>421</v>
      </c>
      <c r="D1170" s="226" t="s">
        <v>1187</v>
      </c>
      <c r="E1170" s="228" t="s">
        <v>422</v>
      </c>
      <c r="F1170" s="226">
        <v>0.1</v>
      </c>
      <c r="G1170" s="237"/>
      <c r="H1170" s="246" t="s">
        <v>1188</v>
      </c>
      <c r="I1170" s="394" t="s">
        <v>1189</v>
      </c>
      <c r="J1170" s="245"/>
      <c r="K1170" s="245"/>
      <c r="L1170" s="243"/>
      <c r="M1170" s="243"/>
      <c r="N1170" s="244"/>
      <c r="O1170" s="243"/>
      <c r="P1170" s="244"/>
      <c r="Q1170" s="67" t="s">
        <v>1207</v>
      </c>
      <c r="R1170" s="221" t="s">
        <v>1208</v>
      </c>
      <c r="S1170" s="210" t="s">
        <v>80</v>
      </c>
      <c r="T1170" s="223">
        <v>636.04</v>
      </c>
      <c r="U1170" s="72" t="s">
        <v>64</v>
      </c>
      <c r="V1170" s="50">
        <v>0</v>
      </c>
      <c r="W1170" s="306"/>
      <c r="X1170" s="39"/>
      <c r="Y1170" s="244"/>
      <c r="Z1170" s="243"/>
      <c r="AA1170" s="249"/>
      <c r="AB1170" s="338"/>
      <c r="AC1170" s="358"/>
      <c r="AD1170" s="26"/>
    </row>
    <row r="1171" spans="1:30" ht="40.950000000000003" customHeight="1" x14ac:dyDescent="0.25">
      <c r="A1171" s="227"/>
      <c r="B1171" s="227"/>
      <c r="C1171" s="227"/>
      <c r="D1171" s="227"/>
      <c r="E1171" s="229"/>
      <c r="F1171" s="227"/>
      <c r="G1171" s="238"/>
      <c r="H1171" s="248"/>
      <c r="I1171" s="395"/>
      <c r="J1171" s="238"/>
      <c r="K1171" s="238"/>
      <c r="L1171" s="227"/>
      <c r="M1171" s="227"/>
      <c r="N1171" s="229"/>
      <c r="O1171" s="227"/>
      <c r="P1171" s="229"/>
      <c r="Q1171" s="67" t="s">
        <v>1209</v>
      </c>
      <c r="R1171" s="221" t="s">
        <v>1210</v>
      </c>
      <c r="S1171" s="210" t="s">
        <v>80</v>
      </c>
      <c r="T1171" s="71">
        <v>769.61</v>
      </c>
      <c r="U1171" s="72" t="s">
        <v>64</v>
      </c>
      <c r="V1171" s="89">
        <f>+T1171-T1170</f>
        <v>133.57000000000005</v>
      </c>
      <c r="W1171" s="240"/>
      <c r="X1171" s="39"/>
      <c r="Y1171" s="229"/>
      <c r="Z1171" s="227"/>
      <c r="AA1171" s="236"/>
      <c r="AB1171" s="231"/>
      <c r="AC1171" s="359"/>
      <c r="AD1171" s="152"/>
    </row>
    <row r="1172" spans="1:30" ht="39" customHeight="1" x14ac:dyDescent="0.25">
      <c r="A1172" s="226" t="s">
        <v>1148</v>
      </c>
      <c r="B1172" s="226" t="s">
        <v>1186</v>
      </c>
      <c r="C1172" s="226" t="s">
        <v>359</v>
      </c>
      <c r="D1172" s="226" t="s">
        <v>1187</v>
      </c>
      <c r="E1172" s="228" t="s">
        <v>696</v>
      </c>
      <c r="F1172" s="228">
        <v>0.1</v>
      </c>
      <c r="G1172" s="237"/>
      <c r="H1172" s="246" t="s">
        <v>1188</v>
      </c>
      <c r="I1172" s="226" t="s">
        <v>1189</v>
      </c>
      <c r="J1172" s="237"/>
      <c r="K1172" s="237"/>
      <c r="L1172" s="226" t="s">
        <v>721</v>
      </c>
      <c r="M1172" s="226" t="s">
        <v>722</v>
      </c>
      <c r="N1172" s="228"/>
      <c r="O1172" s="226" t="s">
        <v>60</v>
      </c>
      <c r="P1172" s="228" t="s">
        <v>61</v>
      </c>
      <c r="Q1172" s="67" t="s">
        <v>1190</v>
      </c>
      <c r="R1172" s="221" t="s">
        <v>1191</v>
      </c>
      <c r="S1172" s="210" t="s">
        <v>81</v>
      </c>
      <c r="T1172" s="71">
        <v>851.69</v>
      </c>
      <c r="U1172" s="72" t="s">
        <v>64</v>
      </c>
      <c r="V1172" s="50">
        <v>0</v>
      </c>
      <c r="W1172" s="239">
        <v>46113</v>
      </c>
      <c r="X1172" s="237"/>
      <c r="Y1172" s="226" t="s">
        <v>1192</v>
      </c>
      <c r="Z1172" s="226" t="s">
        <v>1193</v>
      </c>
      <c r="AA1172" s="235" t="s">
        <v>1194</v>
      </c>
      <c r="AB1172" s="230" t="s">
        <v>177</v>
      </c>
      <c r="AC1172" s="327" t="s">
        <v>1195</v>
      </c>
      <c r="AD1172" s="276" t="s">
        <v>1057</v>
      </c>
    </row>
    <row r="1173" spans="1:30" ht="38.4" customHeight="1" x14ac:dyDescent="0.25">
      <c r="A1173" s="243"/>
      <c r="B1173" s="243"/>
      <c r="C1173" s="227"/>
      <c r="D1173" s="227"/>
      <c r="E1173" s="229"/>
      <c r="F1173" s="229"/>
      <c r="G1173" s="238"/>
      <c r="H1173" s="248"/>
      <c r="I1173" s="227"/>
      <c r="J1173" s="245"/>
      <c r="K1173" s="245"/>
      <c r="L1173" s="243"/>
      <c r="M1173" s="243"/>
      <c r="N1173" s="244"/>
      <c r="O1173" s="243"/>
      <c r="P1173" s="244"/>
      <c r="Q1173" s="109" t="s">
        <v>1196</v>
      </c>
      <c r="R1173" s="221" t="s">
        <v>1197</v>
      </c>
      <c r="S1173" s="210" t="s">
        <v>81</v>
      </c>
      <c r="T1173" s="222">
        <v>1030.55</v>
      </c>
      <c r="U1173" s="72" t="s">
        <v>64</v>
      </c>
      <c r="V1173" s="51">
        <f>+T1173-T1172</f>
        <v>178.8599999999999</v>
      </c>
      <c r="W1173" s="306"/>
      <c r="X1173" s="245"/>
      <c r="Y1173" s="244"/>
      <c r="Z1173" s="243"/>
      <c r="AA1173" s="249"/>
      <c r="AB1173" s="338"/>
      <c r="AC1173" s="328"/>
      <c r="AD1173" s="277"/>
    </row>
    <row r="1174" spans="1:30" ht="37.950000000000003" customHeight="1" x14ac:dyDescent="0.25">
      <c r="A1174" s="243"/>
      <c r="B1174" s="243"/>
      <c r="C1174" s="226" t="s">
        <v>421</v>
      </c>
      <c r="D1174" s="226" t="s">
        <v>1187</v>
      </c>
      <c r="E1174" s="228" t="s">
        <v>422</v>
      </c>
      <c r="F1174" s="226">
        <v>0.1</v>
      </c>
      <c r="G1174" s="237"/>
      <c r="H1174" s="246" t="s">
        <v>1188</v>
      </c>
      <c r="I1174" s="394" t="s">
        <v>1189</v>
      </c>
      <c r="J1174" s="245"/>
      <c r="K1174" s="245"/>
      <c r="L1174" s="243"/>
      <c r="M1174" s="243"/>
      <c r="N1174" s="244"/>
      <c r="O1174" s="243"/>
      <c r="P1174" s="244"/>
      <c r="Q1174" s="67" t="s">
        <v>1198</v>
      </c>
      <c r="R1174" s="221" t="s">
        <v>1199</v>
      </c>
      <c r="S1174" s="210" t="s">
        <v>81</v>
      </c>
      <c r="T1174" s="71">
        <v>739.75</v>
      </c>
      <c r="U1174" s="72" t="s">
        <v>64</v>
      </c>
      <c r="V1174" s="50">
        <v>0</v>
      </c>
      <c r="W1174" s="306"/>
      <c r="X1174" s="245"/>
      <c r="Y1174" s="244"/>
      <c r="Z1174" s="243"/>
      <c r="AA1174" s="249"/>
      <c r="AB1174" s="338"/>
      <c r="AC1174" s="328"/>
      <c r="AD1174" s="277"/>
    </row>
    <row r="1175" spans="1:30" ht="40.950000000000003" customHeight="1" x14ac:dyDescent="0.25">
      <c r="A1175" s="243"/>
      <c r="B1175" s="243"/>
      <c r="C1175" s="227"/>
      <c r="D1175" s="227"/>
      <c r="E1175" s="229"/>
      <c r="F1175" s="227"/>
      <c r="G1175" s="238"/>
      <c r="H1175" s="248"/>
      <c r="I1175" s="395"/>
      <c r="J1175" s="245"/>
      <c r="K1175" s="245"/>
      <c r="L1175" s="243"/>
      <c r="M1175" s="243"/>
      <c r="N1175" s="244"/>
      <c r="O1175" s="243"/>
      <c r="P1175" s="244"/>
      <c r="Q1175" s="67" t="s">
        <v>1200</v>
      </c>
      <c r="R1175" s="221" t="s">
        <v>1201</v>
      </c>
      <c r="S1175" s="210" t="s">
        <v>81</v>
      </c>
      <c r="T1175" s="71">
        <v>895.1</v>
      </c>
      <c r="U1175" s="72" t="s">
        <v>64</v>
      </c>
      <c r="V1175" s="50">
        <f>+T1175-T1174</f>
        <v>155.35000000000002</v>
      </c>
      <c r="W1175" s="306"/>
      <c r="X1175" s="238"/>
      <c r="Y1175" s="229"/>
      <c r="Z1175" s="227"/>
      <c r="AA1175" s="249"/>
      <c r="AB1175" s="338"/>
      <c r="AC1175" s="328"/>
      <c r="AD1175" s="277"/>
    </row>
    <row r="1176" spans="1:30" ht="40.950000000000003" customHeight="1" x14ac:dyDescent="0.25">
      <c r="A1176" s="243"/>
      <c r="B1176" s="243"/>
      <c r="C1176" s="226" t="s">
        <v>359</v>
      </c>
      <c r="D1176" s="226" t="s">
        <v>1187</v>
      </c>
      <c r="E1176" s="228" t="s">
        <v>696</v>
      </c>
      <c r="F1176" s="228">
        <v>0.1</v>
      </c>
      <c r="G1176" s="237"/>
      <c r="H1176" s="246" t="s">
        <v>1188</v>
      </c>
      <c r="I1176" s="226" t="s">
        <v>1189</v>
      </c>
      <c r="J1176" s="245"/>
      <c r="K1176" s="245"/>
      <c r="L1176" s="243"/>
      <c r="M1176" s="243"/>
      <c r="N1176" s="244"/>
      <c r="O1176" s="243"/>
      <c r="P1176" s="244"/>
      <c r="Q1176" s="67" t="s">
        <v>1202</v>
      </c>
      <c r="R1176" s="221" t="s">
        <v>1203</v>
      </c>
      <c r="S1176" s="210" t="s">
        <v>81</v>
      </c>
      <c r="T1176" s="223">
        <v>798.83</v>
      </c>
      <c r="U1176" s="72" t="s">
        <v>64</v>
      </c>
      <c r="V1176" s="50">
        <v>0</v>
      </c>
      <c r="W1176" s="306"/>
      <c r="X1176" s="39"/>
      <c r="Y1176" s="226" t="s">
        <v>1192</v>
      </c>
      <c r="Z1176" s="226" t="s">
        <v>737</v>
      </c>
      <c r="AA1176" s="249"/>
      <c r="AB1176" s="338"/>
      <c r="AC1176" s="328"/>
      <c r="AD1176" s="26" t="s">
        <v>1204</v>
      </c>
    </row>
    <row r="1177" spans="1:30" ht="40.950000000000003" customHeight="1" x14ac:dyDescent="0.25">
      <c r="A1177" s="243"/>
      <c r="B1177" s="243"/>
      <c r="C1177" s="227"/>
      <c r="D1177" s="227"/>
      <c r="E1177" s="229"/>
      <c r="F1177" s="229"/>
      <c r="G1177" s="238"/>
      <c r="H1177" s="248"/>
      <c r="I1177" s="227"/>
      <c r="J1177" s="245"/>
      <c r="K1177" s="245"/>
      <c r="L1177" s="243"/>
      <c r="M1177" s="243"/>
      <c r="N1177" s="244"/>
      <c r="O1177" s="243"/>
      <c r="P1177" s="244"/>
      <c r="Q1177" s="67" t="s">
        <v>1205</v>
      </c>
      <c r="R1177" s="221" t="s">
        <v>1206</v>
      </c>
      <c r="S1177" s="210" t="s">
        <v>81</v>
      </c>
      <c r="T1177" s="71">
        <v>966.59</v>
      </c>
      <c r="U1177" s="72" t="s">
        <v>64</v>
      </c>
      <c r="V1177" s="89">
        <f>+T1177-T1176</f>
        <v>167.76</v>
      </c>
      <c r="W1177" s="306"/>
      <c r="X1177" s="39"/>
      <c r="Y1177" s="244"/>
      <c r="Z1177" s="243"/>
      <c r="AA1177" s="249"/>
      <c r="AB1177" s="338"/>
      <c r="AC1177" s="328"/>
      <c r="AD1177" s="26"/>
    </row>
    <row r="1178" spans="1:30" ht="40.950000000000003" customHeight="1" x14ac:dyDescent="0.25">
      <c r="A1178" s="243"/>
      <c r="B1178" s="243"/>
      <c r="C1178" s="226" t="s">
        <v>421</v>
      </c>
      <c r="D1178" s="226" t="s">
        <v>1187</v>
      </c>
      <c r="E1178" s="228" t="s">
        <v>422</v>
      </c>
      <c r="F1178" s="226">
        <v>0.1</v>
      </c>
      <c r="G1178" s="237"/>
      <c r="H1178" s="246" t="s">
        <v>1188</v>
      </c>
      <c r="I1178" s="394" t="s">
        <v>1189</v>
      </c>
      <c r="J1178" s="245"/>
      <c r="K1178" s="245"/>
      <c r="L1178" s="243"/>
      <c r="M1178" s="243"/>
      <c r="N1178" s="244"/>
      <c r="O1178" s="243"/>
      <c r="P1178" s="244"/>
      <c r="Q1178" s="67" t="s">
        <v>1207</v>
      </c>
      <c r="R1178" s="221" t="s">
        <v>1208</v>
      </c>
      <c r="S1178" s="210" t="s">
        <v>81</v>
      </c>
      <c r="T1178" s="223">
        <v>660.16</v>
      </c>
      <c r="U1178" s="72" t="s">
        <v>64</v>
      </c>
      <c r="V1178" s="50">
        <v>0</v>
      </c>
      <c r="W1178" s="306"/>
      <c r="X1178" s="39"/>
      <c r="Y1178" s="244"/>
      <c r="Z1178" s="243"/>
      <c r="AA1178" s="249"/>
      <c r="AB1178" s="338"/>
      <c r="AC1178" s="328"/>
      <c r="AD1178" s="26"/>
    </row>
    <row r="1179" spans="1:30" ht="40.950000000000003" customHeight="1" x14ac:dyDescent="0.25">
      <c r="A1179" s="227"/>
      <c r="B1179" s="227"/>
      <c r="C1179" s="227"/>
      <c r="D1179" s="227"/>
      <c r="E1179" s="229"/>
      <c r="F1179" s="227"/>
      <c r="G1179" s="238"/>
      <c r="H1179" s="248"/>
      <c r="I1179" s="395"/>
      <c r="J1179" s="238"/>
      <c r="K1179" s="238"/>
      <c r="L1179" s="227"/>
      <c r="M1179" s="227"/>
      <c r="N1179" s="229"/>
      <c r="O1179" s="227"/>
      <c r="P1179" s="229"/>
      <c r="Q1179" s="67" t="s">
        <v>1209</v>
      </c>
      <c r="R1179" s="221" t="s">
        <v>1210</v>
      </c>
      <c r="S1179" s="210" t="s">
        <v>81</v>
      </c>
      <c r="T1179" s="71">
        <v>798.79</v>
      </c>
      <c r="U1179" s="72" t="s">
        <v>64</v>
      </c>
      <c r="V1179" s="89">
        <f>+T1179-T1178</f>
        <v>138.63</v>
      </c>
      <c r="W1179" s="240"/>
      <c r="X1179" s="39"/>
      <c r="Y1179" s="229"/>
      <c r="Z1179" s="227"/>
      <c r="AA1179" s="236"/>
      <c r="AB1179" s="231"/>
      <c r="AC1179" s="329"/>
      <c r="AD1179" s="152"/>
    </row>
    <row r="1180" spans="1:30" ht="96" customHeight="1" x14ac:dyDescent="0.25">
      <c r="A1180" s="234" t="s">
        <v>1148</v>
      </c>
      <c r="B1180" s="234" t="s">
        <v>1186</v>
      </c>
      <c r="C1180" s="14" t="s">
        <v>359</v>
      </c>
      <c r="D1180" s="234" t="s">
        <v>1187</v>
      </c>
      <c r="E1180" s="18" t="s">
        <v>696</v>
      </c>
      <c r="F1180" s="18">
        <v>0.01</v>
      </c>
      <c r="G1180" s="250"/>
      <c r="H1180" s="56" t="s">
        <v>1211</v>
      </c>
      <c r="I1180" s="309" t="s">
        <v>1212</v>
      </c>
      <c r="J1180" s="250"/>
      <c r="K1180" s="250"/>
      <c r="L1180" s="234" t="s">
        <v>569</v>
      </c>
      <c r="M1180" s="234" t="s">
        <v>171</v>
      </c>
      <c r="N1180" s="242"/>
      <c r="O1180" s="234" t="s">
        <v>60</v>
      </c>
      <c r="P1180" s="242" t="s">
        <v>1213</v>
      </c>
      <c r="Q1180" s="5" t="s">
        <v>570</v>
      </c>
      <c r="R1180" s="18" t="s">
        <v>1214</v>
      </c>
      <c r="S1180" s="198" t="s">
        <v>41</v>
      </c>
      <c r="T1180" s="87">
        <v>1925.63</v>
      </c>
      <c r="U1180" s="230" t="s">
        <v>64</v>
      </c>
      <c r="V1180" s="50">
        <v>0</v>
      </c>
      <c r="W1180" s="239">
        <v>45265</v>
      </c>
      <c r="X1180" s="237"/>
      <c r="Y1180" s="264" t="s">
        <v>1215</v>
      </c>
      <c r="Z1180" s="226" t="s">
        <v>573</v>
      </c>
      <c r="AA1180" s="264" t="s">
        <v>1216</v>
      </c>
      <c r="AB1180" s="307" t="s">
        <v>177</v>
      </c>
      <c r="AC1180" s="233" t="s">
        <v>1217</v>
      </c>
      <c r="AD1180" s="278" t="s">
        <v>1057</v>
      </c>
    </row>
    <row r="1181" spans="1:30" ht="96" customHeight="1" x14ac:dyDescent="0.25">
      <c r="A1181" s="234"/>
      <c r="B1181" s="234"/>
      <c r="C1181" s="14" t="s">
        <v>421</v>
      </c>
      <c r="D1181" s="234"/>
      <c r="E1181" s="18" t="s">
        <v>422</v>
      </c>
      <c r="F1181" s="18">
        <v>0.01</v>
      </c>
      <c r="G1181" s="250"/>
      <c r="H1181" s="56" t="s">
        <v>1211</v>
      </c>
      <c r="I1181" s="309"/>
      <c r="J1181" s="250"/>
      <c r="K1181" s="250"/>
      <c r="L1181" s="234"/>
      <c r="M1181" s="234"/>
      <c r="N1181" s="242"/>
      <c r="O1181" s="234"/>
      <c r="P1181" s="242"/>
      <c r="Q1181" s="5" t="s">
        <v>576</v>
      </c>
      <c r="R1181" s="18" t="s">
        <v>1218</v>
      </c>
      <c r="S1181" s="3" t="s">
        <v>41</v>
      </c>
      <c r="T1181" s="87">
        <v>2330.0100000000002</v>
      </c>
      <c r="U1181" s="231"/>
      <c r="V1181" s="87">
        <v>404.38000000000011</v>
      </c>
      <c r="W1181" s="229"/>
      <c r="X1181" s="238"/>
      <c r="Y1181" s="238"/>
      <c r="Z1181" s="227"/>
      <c r="AA1181" s="275"/>
      <c r="AB1181" s="307"/>
      <c r="AC1181" s="233"/>
      <c r="AD1181" s="233"/>
    </row>
    <row r="1182" spans="1:30" ht="96" customHeight="1" x14ac:dyDescent="0.25">
      <c r="A1182" s="234" t="s">
        <v>1148</v>
      </c>
      <c r="B1182" s="234" t="s">
        <v>1186</v>
      </c>
      <c r="C1182" s="14" t="s">
        <v>359</v>
      </c>
      <c r="D1182" s="234" t="s">
        <v>1187</v>
      </c>
      <c r="E1182" s="18" t="s">
        <v>696</v>
      </c>
      <c r="F1182" s="18">
        <v>0.01</v>
      </c>
      <c r="G1182" s="250"/>
      <c r="H1182" s="56" t="s">
        <v>1211</v>
      </c>
      <c r="I1182" s="309" t="s">
        <v>1212</v>
      </c>
      <c r="J1182" s="250"/>
      <c r="K1182" s="250"/>
      <c r="L1182" s="234" t="s">
        <v>569</v>
      </c>
      <c r="M1182" s="234" t="s">
        <v>171</v>
      </c>
      <c r="N1182" s="242"/>
      <c r="O1182" s="234" t="s">
        <v>60</v>
      </c>
      <c r="P1182" s="242" t="s">
        <v>61</v>
      </c>
      <c r="Q1182" s="5" t="s">
        <v>570</v>
      </c>
      <c r="R1182" s="18" t="s">
        <v>1214</v>
      </c>
      <c r="S1182" s="3" t="s">
        <v>79</v>
      </c>
      <c r="T1182" s="87">
        <v>2101.19</v>
      </c>
      <c r="U1182" s="230" t="s">
        <v>64</v>
      </c>
      <c r="V1182" s="50">
        <v>0</v>
      </c>
      <c r="W1182" s="239">
        <v>45390</v>
      </c>
      <c r="X1182" s="237"/>
      <c r="Y1182" s="264" t="s">
        <v>1215</v>
      </c>
      <c r="Z1182" s="226" t="s">
        <v>573</v>
      </c>
      <c r="AA1182" s="264" t="s">
        <v>1216</v>
      </c>
      <c r="AB1182" s="307" t="s">
        <v>177</v>
      </c>
      <c r="AC1182" s="233" t="s">
        <v>1217</v>
      </c>
      <c r="AD1182" s="233" t="s">
        <v>1057</v>
      </c>
    </row>
    <row r="1183" spans="1:30" ht="96" customHeight="1" x14ac:dyDescent="0.25">
      <c r="A1183" s="234"/>
      <c r="B1183" s="234"/>
      <c r="C1183" s="14" t="s">
        <v>421</v>
      </c>
      <c r="D1183" s="234"/>
      <c r="E1183" s="18" t="s">
        <v>422</v>
      </c>
      <c r="F1183" s="18">
        <v>0.01</v>
      </c>
      <c r="G1183" s="250"/>
      <c r="H1183" s="56" t="s">
        <v>1211</v>
      </c>
      <c r="I1183" s="309"/>
      <c r="J1183" s="250"/>
      <c r="K1183" s="250"/>
      <c r="L1183" s="234"/>
      <c r="M1183" s="234"/>
      <c r="N1183" s="242"/>
      <c r="O1183" s="234"/>
      <c r="P1183" s="242"/>
      <c r="Q1183" s="5" t="s">
        <v>576</v>
      </c>
      <c r="R1183" s="18" t="s">
        <v>1218</v>
      </c>
      <c r="S1183" s="3" t="s">
        <v>79</v>
      </c>
      <c r="T1183" s="87">
        <v>2542.44</v>
      </c>
      <c r="U1183" s="231"/>
      <c r="V1183" s="87">
        <f>+T1183-T1182</f>
        <v>441.25</v>
      </c>
      <c r="W1183" s="244"/>
      <c r="X1183" s="238"/>
      <c r="Y1183" s="238"/>
      <c r="Z1183" s="227"/>
      <c r="AA1183" s="275"/>
      <c r="AB1183" s="307"/>
      <c r="AC1183" s="233"/>
      <c r="AD1183" s="233"/>
    </row>
    <row r="1184" spans="1:30" ht="96" customHeight="1" x14ac:dyDescent="0.25">
      <c r="A1184" s="234" t="s">
        <v>1148</v>
      </c>
      <c r="B1184" s="234" t="s">
        <v>1186</v>
      </c>
      <c r="C1184" s="14" t="s">
        <v>359</v>
      </c>
      <c r="D1184" s="234" t="s">
        <v>1187</v>
      </c>
      <c r="E1184" s="18" t="s">
        <v>696</v>
      </c>
      <c r="F1184" s="18">
        <v>0.01</v>
      </c>
      <c r="G1184" s="250"/>
      <c r="H1184" s="56" t="s">
        <v>1211</v>
      </c>
      <c r="I1184" s="309" t="s">
        <v>1212</v>
      </c>
      <c r="J1184" s="250"/>
      <c r="K1184" s="250"/>
      <c r="L1184" s="234" t="s">
        <v>569</v>
      </c>
      <c r="M1184" s="234" t="s">
        <v>171</v>
      </c>
      <c r="N1184" s="242"/>
      <c r="O1184" s="234" t="s">
        <v>60</v>
      </c>
      <c r="P1184" s="242" t="s">
        <v>61</v>
      </c>
      <c r="Q1184" s="5" t="s">
        <v>570</v>
      </c>
      <c r="R1184" s="18" t="s">
        <v>1214</v>
      </c>
      <c r="S1184" s="3" t="s">
        <v>80</v>
      </c>
      <c r="T1184" s="87">
        <v>2116.2199999999998</v>
      </c>
      <c r="U1184" s="230" t="s">
        <v>64</v>
      </c>
      <c r="V1184" s="225">
        <v>0</v>
      </c>
      <c r="W1184" s="396">
        <v>45689</v>
      </c>
      <c r="X1184" s="388">
        <v>46078</v>
      </c>
      <c r="Y1184" s="264" t="s">
        <v>1215</v>
      </c>
      <c r="Z1184" s="226" t="s">
        <v>573</v>
      </c>
      <c r="AA1184" s="264" t="s">
        <v>1216</v>
      </c>
      <c r="AB1184" s="307" t="s">
        <v>177</v>
      </c>
      <c r="AC1184" s="233" t="s">
        <v>1217</v>
      </c>
      <c r="AD1184" s="193" t="s">
        <v>1057</v>
      </c>
    </row>
    <row r="1185" spans="1:30" ht="96" customHeight="1" x14ac:dyDescent="0.25">
      <c r="A1185" s="234"/>
      <c r="B1185" s="234"/>
      <c r="C1185" s="14" t="s">
        <v>421</v>
      </c>
      <c r="D1185" s="234"/>
      <c r="E1185" s="18" t="s">
        <v>422</v>
      </c>
      <c r="F1185" s="18">
        <v>0.01</v>
      </c>
      <c r="G1185" s="250"/>
      <c r="H1185" s="56" t="s">
        <v>1211</v>
      </c>
      <c r="I1185" s="309"/>
      <c r="J1185" s="250"/>
      <c r="K1185" s="250"/>
      <c r="L1185" s="234"/>
      <c r="M1185" s="234"/>
      <c r="N1185" s="242"/>
      <c r="O1185" s="234"/>
      <c r="P1185" s="242"/>
      <c r="Q1185" s="5" t="s">
        <v>576</v>
      </c>
      <c r="R1185" s="18" t="s">
        <v>1218</v>
      </c>
      <c r="S1185" s="3" t="s">
        <v>80</v>
      </c>
      <c r="T1185" s="87">
        <v>2560.63</v>
      </c>
      <c r="U1185" s="231"/>
      <c r="V1185" s="87">
        <f>+T1185-T1184</f>
        <v>444.41000000000031</v>
      </c>
      <c r="W1185" s="229"/>
      <c r="X1185" s="229"/>
      <c r="Y1185" s="238"/>
      <c r="Z1185" s="227"/>
      <c r="AA1185" s="275"/>
      <c r="AB1185" s="307"/>
      <c r="AC1185" s="233"/>
      <c r="AD1185" s="193" t="s">
        <v>1219</v>
      </c>
    </row>
    <row r="1186" spans="1:30" ht="64.2" customHeight="1" x14ac:dyDescent="0.25">
      <c r="A1186" s="234" t="s">
        <v>1096</v>
      </c>
      <c r="B1186" s="226" t="s">
        <v>1220</v>
      </c>
      <c r="C1186" s="228" t="s">
        <v>74</v>
      </c>
      <c r="D1186" s="226" t="s">
        <v>1221</v>
      </c>
      <c r="E1186" s="228" t="s">
        <v>34</v>
      </c>
      <c r="F1186" s="228" t="s">
        <v>34</v>
      </c>
      <c r="G1186" s="237"/>
      <c r="H1186" s="228" t="s">
        <v>34</v>
      </c>
      <c r="I1186" s="228" t="s">
        <v>34</v>
      </c>
      <c r="J1186" s="237"/>
      <c r="K1186" s="237"/>
      <c r="L1186" s="226" t="s">
        <v>1222</v>
      </c>
      <c r="M1186" s="226" t="s">
        <v>1223</v>
      </c>
      <c r="N1186" s="228" t="s">
        <v>34</v>
      </c>
      <c r="O1186" s="226" t="s">
        <v>1224</v>
      </c>
      <c r="P1186" s="226" t="s">
        <v>74</v>
      </c>
      <c r="Q1186" s="17" t="s">
        <v>1225</v>
      </c>
      <c r="R1186" s="18" t="s">
        <v>1226</v>
      </c>
      <c r="S1186" s="3" t="s">
        <v>41</v>
      </c>
      <c r="T1186" s="104">
        <v>41483.17</v>
      </c>
      <c r="U1186" s="50" t="s">
        <v>64</v>
      </c>
      <c r="V1186" s="89">
        <f>T1186-T1187</f>
        <v>1781.8300000000017</v>
      </c>
      <c r="W1186" s="279">
        <v>45271</v>
      </c>
      <c r="X1186" s="237"/>
      <c r="Y1186" s="226" t="s">
        <v>1227</v>
      </c>
      <c r="Z1186" s="226" t="s">
        <v>1228</v>
      </c>
      <c r="AA1186" s="226" t="s">
        <v>1229</v>
      </c>
      <c r="AB1186" s="226" t="s">
        <v>1230</v>
      </c>
      <c r="AC1186" s="276" t="s">
        <v>1231</v>
      </c>
      <c r="AD1186" s="228"/>
    </row>
    <row r="1187" spans="1:30" ht="24" x14ac:dyDescent="0.25">
      <c r="A1187" s="234"/>
      <c r="B1187" s="243"/>
      <c r="C1187" s="244"/>
      <c r="D1187" s="243"/>
      <c r="E1187" s="244"/>
      <c r="F1187" s="244"/>
      <c r="G1187" s="245"/>
      <c r="H1187" s="244"/>
      <c r="I1187" s="244"/>
      <c r="J1187" s="245"/>
      <c r="K1187" s="245"/>
      <c r="L1187" s="243"/>
      <c r="M1187" s="243"/>
      <c r="N1187" s="244"/>
      <c r="O1187" s="243"/>
      <c r="P1187" s="243"/>
      <c r="Q1187" s="17" t="s">
        <v>1232</v>
      </c>
      <c r="R1187" s="18" t="s">
        <v>1233</v>
      </c>
      <c r="S1187" s="3" t="s">
        <v>41</v>
      </c>
      <c r="T1187" s="104">
        <v>39701.339999999997</v>
      </c>
      <c r="U1187" s="50" t="s">
        <v>64</v>
      </c>
      <c r="V1187" s="50">
        <v>0</v>
      </c>
      <c r="W1187" s="279"/>
      <c r="X1187" s="245"/>
      <c r="Y1187" s="243"/>
      <c r="Z1187" s="243"/>
      <c r="AA1187" s="243"/>
      <c r="AB1187" s="243"/>
      <c r="AC1187" s="277"/>
      <c r="AD1187" s="244"/>
    </row>
    <row r="1188" spans="1:30" ht="24" x14ac:dyDescent="0.25">
      <c r="A1188" s="234"/>
      <c r="B1188" s="243"/>
      <c r="C1188" s="244"/>
      <c r="D1188" s="243"/>
      <c r="E1188" s="244"/>
      <c r="F1188" s="244"/>
      <c r="G1188" s="245"/>
      <c r="H1188" s="244"/>
      <c r="I1188" s="244"/>
      <c r="J1188" s="245"/>
      <c r="K1188" s="245"/>
      <c r="L1188" s="243"/>
      <c r="M1188" s="243"/>
      <c r="N1188" s="244"/>
      <c r="O1188" s="243"/>
      <c r="P1188" s="243"/>
      <c r="Q1188" s="17" t="s">
        <v>1234</v>
      </c>
      <c r="R1188" s="18" t="s">
        <v>1235</v>
      </c>
      <c r="S1188" s="3" t="s">
        <v>41</v>
      </c>
      <c r="T1188" s="104">
        <v>62046.6</v>
      </c>
      <c r="U1188" s="50" t="s">
        <v>64</v>
      </c>
      <c r="V1188" s="89">
        <f>T1188-T1189</f>
        <v>2749.9499999999971</v>
      </c>
      <c r="W1188" s="279"/>
      <c r="X1188" s="245"/>
      <c r="Y1188" s="243"/>
      <c r="Z1188" s="243"/>
      <c r="AA1188" s="243"/>
      <c r="AB1188" s="243"/>
      <c r="AC1188" s="277"/>
      <c r="AD1188" s="244"/>
    </row>
    <row r="1189" spans="1:30" ht="24" customHeight="1" x14ac:dyDescent="0.25">
      <c r="A1189" s="234"/>
      <c r="B1189" s="227"/>
      <c r="C1189" s="229"/>
      <c r="D1189" s="227"/>
      <c r="E1189" s="229"/>
      <c r="F1189" s="229"/>
      <c r="G1189" s="238"/>
      <c r="H1189" s="229"/>
      <c r="I1189" s="229"/>
      <c r="J1189" s="238"/>
      <c r="K1189" s="238"/>
      <c r="L1189" s="227"/>
      <c r="M1189" s="227"/>
      <c r="N1189" s="229"/>
      <c r="O1189" s="227"/>
      <c r="P1189" s="227"/>
      <c r="Q1189" s="67" t="s">
        <v>1236</v>
      </c>
      <c r="R1189" s="18" t="s">
        <v>1237</v>
      </c>
      <c r="S1189" s="3" t="s">
        <v>41</v>
      </c>
      <c r="T1189" s="104">
        <v>59296.65</v>
      </c>
      <c r="U1189" s="50" t="s">
        <v>64</v>
      </c>
      <c r="V1189" s="50">
        <v>0</v>
      </c>
      <c r="W1189" s="279"/>
      <c r="X1189" s="238"/>
      <c r="Y1189" s="227"/>
      <c r="Z1189" s="227"/>
      <c r="AA1189" s="227"/>
      <c r="AB1189" s="227"/>
      <c r="AC1189" s="278"/>
      <c r="AD1189" s="229"/>
    </row>
    <row r="1190" spans="1:30" ht="48" customHeight="1" x14ac:dyDescent="0.25">
      <c r="A1190" s="226" t="s">
        <v>1148</v>
      </c>
      <c r="B1190" s="226" t="s">
        <v>296</v>
      </c>
      <c r="C1190" s="18" t="s">
        <v>202</v>
      </c>
      <c r="D1190" s="118" t="s">
        <v>1238</v>
      </c>
      <c r="E1190" s="14" t="s">
        <v>1239</v>
      </c>
      <c r="F1190" s="68" t="s">
        <v>1240</v>
      </c>
      <c r="G1190" s="15"/>
      <c r="H1190" s="18">
        <v>152</v>
      </c>
      <c r="I1190" s="68" t="s">
        <v>1241</v>
      </c>
      <c r="J1190" s="237"/>
      <c r="K1190" s="237"/>
      <c r="L1190" s="226" t="s">
        <v>1242</v>
      </c>
      <c r="M1190" s="226" t="s">
        <v>1243</v>
      </c>
      <c r="N1190" s="228" t="s">
        <v>34</v>
      </c>
      <c r="O1190" s="226" t="s">
        <v>60</v>
      </c>
      <c r="P1190" s="228" t="s">
        <v>1213</v>
      </c>
      <c r="Q1190" s="300" t="s">
        <v>1244</v>
      </c>
      <c r="R1190" s="228" t="s">
        <v>1245</v>
      </c>
      <c r="S1190" s="286" t="s">
        <v>41</v>
      </c>
      <c r="T1190" s="251">
        <v>5.24</v>
      </c>
      <c r="U1190" s="251" t="s">
        <v>64</v>
      </c>
      <c r="V1190" s="251"/>
      <c r="W1190" s="239">
        <v>45323</v>
      </c>
      <c r="X1190" s="237"/>
      <c r="Y1190" s="226" t="s">
        <v>1246</v>
      </c>
      <c r="Z1190" s="226" t="s">
        <v>1247</v>
      </c>
      <c r="AA1190" s="264" t="s">
        <v>1248</v>
      </c>
      <c r="AB1190" s="230" t="s">
        <v>177</v>
      </c>
      <c r="AC1190" s="354" t="s">
        <v>1249</v>
      </c>
      <c r="AD1190" s="276" t="s">
        <v>1057</v>
      </c>
    </row>
    <row r="1191" spans="1:30" ht="48" customHeight="1" x14ac:dyDescent="0.25">
      <c r="A1191" s="227"/>
      <c r="B1191" s="227"/>
      <c r="C1191" s="18" t="s">
        <v>359</v>
      </c>
      <c r="D1191" s="118" t="s">
        <v>1250</v>
      </c>
      <c r="E1191" s="14" t="s">
        <v>1239</v>
      </c>
      <c r="F1191" s="14" t="s">
        <v>1251</v>
      </c>
      <c r="G1191" s="15"/>
      <c r="H1191" s="119">
        <v>152</v>
      </c>
      <c r="I1191" s="68" t="s">
        <v>1241</v>
      </c>
      <c r="J1191" s="238"/>
      <c r="K1191" s="238"/>
      <c r="L1191" s="227"/>
      <c r="M1191" s="227"/>
      <c r="N1191" s="229"/>
      <c r="O1191" s="227"/>
      <c r="P1191" s="229"/>
      <c r="Q1191" s="336"/>
      <c r="R1191" s="229"/>
      <c r="S1191" s="288"/>
      <c r="T1191" s="252"/>
      <c r="U1191" s="252"/>
      <c r="V1191" s="252"/>
      <c r="W1191" s="229"/>
      <c r="X1191" s="238"/>
      <c r="Y1191" s="229"/>
      <c r="Z1191" s="227"/>
      <c r="AA1191" s="238"/>
      <c r="AB1191" s="231"/>
      <c r="AC1191" s="354"/>
      <c r="AD1191" s="278"/>
    </row>
    <row r="1192" spans="1:30" ht="48" customHeight="1" x14ac:dyDescent="0.25">
      <c r="A1192" s="226" t="s">
        <v>1148</v>
      </c>
      <c r="B1192" s="226" t="s">
        <v>296</v>
      </c>
      <c r="C1192" s="18" t="s">
        <v>202</v>
      </c>
      <c r="D1192" s="118" t="s">
        <v>1238</v>
      </c>
      <c r="E1192" s="14" t="s">
        <v>1239</v>
      </c>
      <c r="F1192" s="68" t="s">
        <v>1240</v>
      </c>
      <c r="G1192" s="15"/>
      <c r="H1192" s="18">
        <v>152</v>
      </c>
      <c r="I1192" s="68" t="s">
        <v>1241</v>
      </c>
      <c r="J1192" s="237"/>
      <c r="K1192" s="237"/>
      <c r="L1192" s="226" t="s">
        <v>1242</v>
      </c>
      <c r="M1192" s="226" t="s">
        <v>1243</v>
      </c>
      <c r="N1192" s="228" t="s">
        <v>34</v>
      </c>
      <c r="O1192" s="226" t="s">
        <v>60</v>
      </c>
      <c r="P1192" s="228" t="s">
        <v>61</v>
      </c>
      <c r="Q1192" s="300" t="s">
        <v>1244</v>
      </c>
      <c r="R1192" s="228" t="s">
        <v>1245</v>
      </c>
      <c r="S1192" s="286" t="s">
        <v>79</v>
      </c>
      <c r="T1192" s="251">
        <v>5.76</v>
      </c>
      <c r="U1192" s="251" t="s">
        <v>64</v>
      </c>
      <c r="V1192" s="251"/>
      <c r="W1192" s="239">
        <v>45390</v>
      </c>
      <c r="X1192" s="237"/>
      <c r="Y1192" s="226" t="s">
        <v>1246</v>
      </c>
      <c r="Z1192" s="226" t="s">
        <v>1247</v>
      </c>
      <c r="AA1192" s="264" t="s">
        <v>1248</v>
      </c>
      <c r="AB1192" s="307" t="s">
        <v>177</v>
      </c>
      <c r="AC1192" s="354" t="s">
        <v>1249</v>
      </c>
      <c r="AD1192" s="276" t="s">
        <v>1057</v>
      </c>
    </row>
    <row r="1193" spans="1:30" ht="48" customHeight="1" x14ac:dyDescent="0.25">
      <c r="A1193" s="227"/>
      <c r="B1193" s="227"/>
      <c r="C1193" s="18" t="s">
        <v>359</v>
      </c>
      <c r="D1193" s="118" t="s">
        <v>1250</v>
      </c>
      <c r="E1193" s="14" t="s">
        <v>1239</v>
      </c>
      <c r="F1193" s="14" t="s">
        <v>1251</v>
      </c>
      <c r="G1193" s="15"/>
      <c r="H1193" s="119">
        <v>152</v>
      </c>
      <c r="I1193" s="68" t="s">
        <v>1241</v>
      </c>
      <c r="J1193" s="238"/>
      <c r="K1193" s="238"/>
      <c r="L1193" s="227"/>
      <c r="M1193" s="227"/>
      <c r="N1193" s="229"/>
      <c r="O1193" s="227"/>
      <c r="P1193" s="229"/>
      <c r="Q1193" s="336"/>
      <c r="R1193" s="229"/>
      <c r="S1193" s="288"/>
      <c r="T1193" s="252"/>
      <c r="U1193" s="252"/>
      <c r="V1193" s="252"/>
      <c r="W1193" s="229"/>
      <c r="X1193" s="238"/>
      <c r="Y1193" s="229"/>
      <c r="Z1193" s="227"/>
      <c r="AA1193" s="238"/>
      <c r="AB1193" s="307"/>
      <c r="AC1193" s="354"/>
      <c r="AD1193" s="278"/>
    </row>
    <row r="1194" spans="1:30" ht="48" customHeight="1" x14ac:dyDescent="0.25">
      <c r="A1194" s="226" t="s">
        <v>1148</v>
      </c>
      <c r="B1194" s="226" t="s">
        <v>296</v>
      </c>
      <c r="C1194" s="18" t="s">
        <v>202</v>
      </c>
      <c r="D1194" s="118" t="s">
        <v>1238</v>
      </c>
      <c r="E1194" s="14" t="s">
        <v>1239</v>
      </c>
      <c r="F1194" s="68" t="s">
        <v>1240</v>
      </c>
      <c r="G1194" s="15"/>
      <c r="H1194" s="18">
        <v>152</v>
      </c>
      <c r="I1194" s="68" t="s">
        <v>1241</v>
      </c>
      <c r="J1194" s="237"/>
      <c r="K1194" s="237"/>
      <c r="L1194" s="226" t="s">
        <v>1242</v>
      </c>
      <c r="M1194" s="226" t="s">
        <v>1243</v>
      </c>
      <c r="N1194" s="228" t="s">
        <v>34</v>
      </c>
      <c r="O1194" s="226" t="s">
        <v>60</v>
      </c>
      <c r="P1194" s="228" t="s">
        <v>61</v>
      </c>
      <c r="Q1194" s="300" t="s">
        <v>1244</v>
      </c>
      <c r="R1194" s="242" t="s">
        <v>1245</v>
      </c>
      <c r="S1194" s="313" t="s">
        <v>80</v>
      </c>
      <c r="T1194" s="305">
        <v>6.48</v>
      </c>
      <c r="U1194" s="251" t="s">
        <v>64</v>
      </c>
      <c r="V1194" s="251"/>
      <c r="W1194" s="239">
        <v>45689</v>
      </c>
      <c r="X1194" s="237"/>
      <c r="Y1194" s="226" t="s">
        <v>1246</v>
      </c>
      <c r="Z1194" s="226" t="s">
        <v>1247</v>
      </c>
      <c r="AA1194" s="264" t="s">
        <v>1248</v>
      </c>
      <c r="AB1194" s="307" t="s">
        <v>177</v>
      </c>
      <c r="AC1194" s="354" t="s">
        <v>1249</v>
      </c>
      <c r="AD1194" s="276" t="s">
        <v>1057</v>
      </c>
    </row>
    <row r="1195" spans="1:30" ht="48" customHeight="1" x14ac:dyDescent="0.25">
      <c r="A1195" s="227"/>
      <c r="B1195" s="227"/>
      <c r="C1195" s="18" t="s">
        <v>359</v>
      </c>
      <c r="D1195" s="118" t="s">
        <v>1250</v>
      </c>
      <c r="E1195" s="14" t="s">
        <v>1239</v>
      </c>
      <c r="F1195" s="14" t="s">
        <v>1251</v>
      </c>
      <c r="G1195" s="15"/>
      <c r="H1195" s="119">
        <v>152</v>
      </c>
      <c r="I1195" s="68" t="s">
        <v>1241</v>
      </c>
      <c r="J1195" s="238"/>
      <c r="K1195" s="238"/>
      <c r="L1195" s="227"/>
      <c r="M1195" s="227"/>
      <c r="N1195" s="229"/>
      <c r="O1195" s="227"/>
      <c r="P1195" s="229"/>
      <c r="Q1195" s="336"/>
      <c r="R1195" s="242"/>
      <c r="S1195" s="313"/>
      <c r="T1195" s="305"/>
      <c r="U1195" s="252"/>
      <c r="V1195" s="252"/>
      <c r="W1195" s="229"/>
      <c r="X1195" s="238"/>
      <c r="Y1195" s="229"/>
      <c r="Z1195" s="227"/>
      <c r="AA1195" s="238"/>
      <c r="AB1195" s="307"/>
      <c r="AC1195" s="354"/>
      <c r="AD1195" s="278"/>
    </row>
    <row r="1196" spans="1:30" ht="48" customHeight="1" x14ac:dyDescent="0.25">
      <c r="A1196" s="226" t="s">
        <v>1148</v>
      </c>
      <c r="B1196" s="226" t="s">
        <v>296</v>
      </c>
      <c r="C1196" s="18" t="s">
        <v>202</v>
      </c>
      <c r="D1196" s="118" t="s">
        <v>1238</v>
      </c>
      <c r="E1196" s="14" t="s">
        <v>1239</v>
      </c>
      <c r="F1196" s="68" t="s">
        <v>1240</v>
      </c>
      <c r="G1196" s="15"/>
      <c r="H1196" s="18">
        <v>152</v>
      </c>
      <c r="I1196" s="68" t="s">
        <v>1241</v>
      </c>
      <c r="J1196" s="237"/>
      <c r="K1196" s="237"/>
      <c r="L1196" s="226" t="s">
        <v>1242</v>
      </c>
      <c r="M1196" s="226" t="s">
        <v>1243</v>
      </c>
      <c r="N1196" s="228" t="s">
        <v>34</v>
      </c>
      <c r="O1196" s="226" t="s">
        <v>60</v>
      </c>
      <c r="P1196" s="228" t="s">
        <v>61</v>
      </c>
      <c r="Q1196" s="300" t="s">
        <v>1244</v>
      </c>
      <c r="R1196" s="242" t="s">
        <v>1245</v>
      </c>
      <c r="S1196" s="313" t="s">
        <v>81</v>
      </c>
      <c r="T1196" s="305">
        <v>7.19</v>
      </c>
      <c r="U1196" s="251" t="s">
        <v>64</v>
      </c>
      <c r="V1196" s="251"/>
      <c r="W1196" s="239">
        <v>46113</v>
      </c>
      <c r="X1196" s="237"/>
      <c r="Y1196" s="226" t="s">
        <v>1246</v>
      </c>
      <c r="Z1196" s="226" t="s">
        <v>1247</v>
      </c>
      <c r="AA1196" s="264" t="s">
        <v>1248</v>
      </c>
      <c r="AB1196" s="307" t="s">
        <v>177</v>
      </c>
      <c r="AC1196" s="327" t="s">
        <v>1249</v>
      </c>
      <c r="AD1196" s="276" t="s">
        <v>1057</v>
      </c>
    </row>
    <row r="1197" spans="1:30" ht="48" customHeight="1" x14ac:dyDescent="0.25">
      <c r="A1197" s="227"/>
      <c r="B1197" s="227"/>
      <c r="C1197" s="18" t="s">
        <v>359</v>
      </c>
      <c r="D1197" s="118" t="s">
        <v>1250</v>
      </c>
      <c r="E1197" s="14" t="s">
        <v>1239</v>
      </c>
      <c r="F1197" s="14" t="s">
        <v>1251</v>
      </c>
      <c r="G1197" s="15"/>
      <c r="H1197" s="119">
        <v>152</v>
      </c>
      <c r="I1197" s="68" t="s">
        <v>1241</v>
      </c>
      <c r="J1197" s="238"/>
      <c r="K1197" s="238"/>
      <c r="L1197" s="227"/>
      <c r="M1197" s="227"/>
      <c r="N1197" s="229"/>
      <c r="O1197" s="227"/>
      <c r="P1197" s="229"/>
      <c r="Q1197" s="336"/>
      <c r="R1197" s="242"/>
      <c r="S1197" s="313"/>
      <c r="T1197" s="305"/>
      <c r="U1197" s="252"/>
      <c r="V1197" s="252"/>
      <c r="W1197" s="229"/>
      <c r="X1197" s="238"/>
      <c r="Y1197" s="229"/>
      <c r="Z1197" s="227"/>
      <c r="AA1197" s="238"/>
      <c r="AB1197" s="307"/>
      <c r="AC1197" s="329"/>
      <c r="AD1197" s="278"/>
    </row>
    <row r="1198" spans="1:30" ht="36" x14ac:dyDescent="0.25">
      <c r="A1198" s="226" t="s">
        <v>1148</v>
      </c>
      <c r="B1198" s="226" t="s">
        <v>752</v>
      </c>
      <c r="C1198" s="226" t="s">
        <v>202</v>
      </c>
      <c r="D1198" s="235" t="s">
        <v>753</v>
      </c>
      <c r="E1198" s="226" t="s">
        <v>754</v>
      </c>
      <c r="F1198" s="355">
        <v>9.5999999999999992E-3</v>
      </c>
      <c r="G1198" s="226"/>
      <c r="H1198" s="14">
        <v>134</v>
      </c>
      <c r="I1198" s="14" t="s">
        <v>57</v>
      </c>
      <c r="J1198" s="226"/>
      <c r="K1198" s="226"/>
      <c r="L1198" s="226" t="s">
        <v>792</v>
      </c>
      <c r="M1198" s="226" t="s">
        <v>1252</v>
      </c>
      <c r="N1198" s="226" t="s">
        <v>34</v>
      </c>
      <c r="O1198" s="226" t="s">
        <v>60</v>
      </c>
      <c r="P1198" s="226" t="s">
        <v>61</v>
      </c>
      <c r="Q1198" s="67" t="s">
        <v>794</v>
      </c>
      <c r="R1198" s="18" t="s">
        <v>1253</v>
      </c>
      <c r="S1198" s="286" t="s">
        <v>41</v>
      </c>
      <c r="T1198" s="50">
        <v>13.94</v>
      </c>
      <c r="U1198" s="50" t="s">
        <v>64</v>
      </c>
      <c r="V1198" s="72">
        <v>0</v>
      </c>
      <c r="W1198" s="339">
        <v>44986</v>
      </c>
      <c r="X1198" s="264"/>
      <c r="Y1198" s="235" t="s">
        <v>796</v>
      </c>
      <c r="Z1198" s="235" t="s">
        <v>797</v>
      </c>
      <c r="AA1198" s="264" t="s">
        <v>798</v>
      </c>
      <c r="AB1198" s="226" t="s">
        <v>1254</v>
      </c>
      <c r="AC1198" s="276" t="s">
        <v>1255</v>
      </c>
      <c r="AD1198" s="392" t="s">
        <v>1057</v>
      </c>
    </row>
    <row r="1199" spans="1:30" ht="60" x14ac:dyDescent="0.25">
      <c r="A1199" s="227"/>
      <c r="B1199" s="227"/>
      <c r="C1199" s="227"/>
      <c r="D1199" s="236"/>
      <c r="E1199" s="227"/>
      <c r="F1199" s="227"/>
      <c r="G1199" s="227"/>
      <c r="H1199" s="14">
        <v>136</v>
      </c>
      <c r="I1199" s="14" t="s">
        <v>71</v>
      </c>
      <c r="J1199" s="227"/>
      <c r="K1199" s="227"/>
      <c r="L1199" s="227"/>
      <c r="M1199" s="227"/>
      <c r="N1199" s="227"/>
      <c r="O1199" s="227"/>
      <c r="P1199" s="227"/>
      <c r="Q1199" s="67" t="s">
        <v>801</v>
      </c>
      <c r="R1199" s="18" t="s">
        <v>1256</v>
      </c>
      <c r="S1199" s="288"/>
      <c r="T1199" s="50">
        <v>16.350000000000001</v>
      </c>
      <c r="U1199" s="50" t="s">
        <v>64</v>
      </c>
      <c r="V1199" s="72">
        <v>0</v>
      </c>
      <c r="W1199" s="262"/>
      <c r="X1199" s="275"/>
      <c r="Y1199" s="236"/>
      <c r="Z1199" s="236"/>
      <c r="AA1199" s="275"/>
      <c r="AB1199" s="227"/>
      <c r="AC1199" s="278"/>
      <c r="AD1199" s="393"/>
    </row>
    <row r="1200" spans="1:30" ht="36" x14ac:dyDescent="0.25">
      <c r="A1200" s="226" t="s">
        <v>1148</v>
      </c>
      <c r="B1200" s="226" t="s">
        <v>752</v>
      </c>
      <c r="C1200" s="226" t="s">
        <v>202</v>
      </c>
      <c r="D1200" s="235" t="s">
        <v>753</v>
      </c>
      <c r="E1200" s="226" t="s">
        <v>754</v>
      </c>
      <c r="F1200" s="355">
        <v>9.5999999999999992E-3</v>
      </c>
      <c r="G1200" s="226"/>
      <c r="H1200" s="14">
        <v>134</v>
      </c>
      <c r="I1200" s="14" t="s">
        <v>57</v>
      </c>
      <c r="J1200" s="226"/>
      <c r="K1200" s="226"/>
      <c r="L1200" s="226" t="s">
        <v>792</v>
      </c>
      <c r="M1200" s="226" t="s">
        <v>1252</v>
      </c>
      <c r="N1200" s="226" t="s">
        <v>34</v>
      </c>
      <c r="O1200" s="226" t="s">
        <v>60</v>
      </c>
      <c r="P1200" s="226" t="s">
        <v>61</v>
      </c>
      <c r="Q1200" s="67" t="s">
        <v>794</v>
      </c>
      <c r="R1200" s="18" t="s">
        <v>1253</v>
      </c>
      <c r="S1200" s="286" t="s">
        <v>79</v>
      </c>
      <c r="T1200" s="50">
        <v>16.05</v>
      </c>
      <c r="U1200" s="50" t="s">
        <v>64</v>
      </c>
      <c r="V1200" s="72">
        <v>0</v>
      </c>
      <c r="W1200" s="339">
        <v>45108</v>
      </c>
      <c r="X1200" s="264"/>
      <c r="Y1200" s="235" t="s">
        <v>796</v>
      </c>
      <c r="Z1200" s="235" t="s">
        <v>797</v>
      </c>
      <c r="AA1200" s="264" t="s">
        <v>798</v>
      </c>
      <c r="AB1200" s="226" t="s">
        <v>1254</v>
      </c>
      <c r="AC1200" s="276" t="s">
        <v>1255</v>
      </c>
      <c r="AD1200" s="392" t="s">
        <v>1057</v>
      </c>
    </row>
    <row r="1201" spans="1:30" ht="60" x14ac:dyDescent="0.25">
      <c r="A1201" s="227"/>
      <c r="B1201" s="227"/>
      <c r="C1201" s="227"/>
      <c r="D1201" s="236"/>
      <c r="E1201" s="227"/>
      <c r="F1201" s="227"/>
      <c r="G1201" s="227"/>
      <c r="H1201" s="14">
        <v>136</v>
      </c>
      <c r="I1201" s="14" t="s">
        <v>71</v>
      </c>
      <c r="J1201" s="227"/>
      <c r="K1201" s="227"/>
      <c r="L1201" s="227"/>
      <c r="M1201" s="227"/>
      <c r="N1201" s="227"/>
      <c r="O1201" s="227"/>
      <c r="P1201" s="227"/>
      <c r="Q1201" s="67" t="s">
        <v>801</v>
      </c>
      <c r="R1201" s="18" t="s">
        <v>1256</v>
      </c>
      <c r="S1201" s="288"/>
      <c r="T1201" s="89">
        <v>18.62</v>
      </c>
      <c r="U1201" s="50" t="s">
        <v>64</v>
      </c>
      <c r="V1201" s="72">
        <v>0</v>
      </c>
      <c r="W1201" s="262"/>
      <c r="X1201" s="275"/>
      <c r="Y1201" s="236"/>
      <c r="Z1201" s="236"/>
      <c r="AA1201" s="275"/>
      <c r="AB1201" s="227"/>
      <c r="AC1201" s="278"/>
      <c r="AD1201" s="393"/>
    </row>
    <row r="1202" spans="1:30" ht="36" x14ac:dyDescent="0.25">
      <c r="A1202" s="226" t="s">
        <v>1148</v>
      </c>
      <c r="B1202" s="226" t="s">
        <v>752</v>
      </c>
      <c r="C1202" s="226" t="s">
        <v>202</v>
      </c>
      <c r="D1202" s="235" t="s">
        <v>753</v>
      </c>
      <c r="E1202" s="226" t="s">
        <v>754</v>
      </c>
      <c r="F1202" s="355">
        <v>9.5999999999999992E-3</v>
      </c>
      <c r="G1202" s="226"/>
      <c r="H1202" s="14">
        <v>134</v>
      </c>
      <c r="I1202" s="14" t="s">
        <v>57</v>
      </c>
      <c r="J1202" s="226"/>
      <c r="K1202" s="226"/>
      <c r="L1202" s="226" t="s">
        <v>792</v>
      </c>
      <c r="M1202" s="226" t="s">
        <v>1252</v>
      </c>
      <c r="N1202" s="226" t="s">
        <v>34</v>
      </c>
      <c r="O1202" s="226" t="s">
        <v>60</v>
      </c>
      <c r="P1202" s="226" t="s">
        <v>61</v>
      </c>
      <c r="Q1202" s="67" t="s">
        <v>794</v>
      </c>
      <c r="R1202" s="18" t="s">
        <v>1253</v>
      </c>
      <c r="S1202" s="286" t="s">
        <v>80</v>
      </c>
      <c r="T1202" s="50">
        <v>17.649999999999999</v>
      </c>
      <c r="U1202" s="50" t="s">
        <v>64</v>
      </c>
      <c r="V1202" s="72">
        <v>0</v>
      </c>
      <c r="W1202" s="339">
        <v>45390</v>
      </c>
      <c r="X1202" s="264"/>
      <c r="Y1202" s="235" t="s">
        <v>796</v>
      </c>
      <c r="Z1202" s="235" t="s">
        <v>797</v>
      </c>
      <c r="AA1202" s="264" t="s">
        <v>798</v>
      </c>
      <c r="AB1202" s="226" t="s">
        <v>1254</v>
      </c>
      <c r="AC1202" s="276" t="s">
        <v>1255</v>
      </c>
      <c r="AD1202" s="392" t="s">
        <v>1057</v>
      </c>
    </row>
    <row r="1203" spans="1:30" ht="60" x14ac:dyDescent="0.25">
      <c r="A1203" s="227"/>
      <c r="B1203" s="227"/>
      <c r="C1203" s="227"/>
      <c r="D1203" s="236"/>
      <c r="E1203" s="227"/>
      <c r="F1203" s="227"/>
      <c r="G1203" s="227"/>
      <c r="H1203" s="14">
        <v>136</v>
      </c>
      <c r="I1203" s="14" t="s">
        <v>71</v>
      </c>
      <c r="J1203" s="227"/>
      <c r="K1203" s="227"/>
      <c r="L1203" s="227"/>
      <c r="M1203" s="227"/>
      <c r="N1203" s="227"/>
      <c r="O1203" s="227"/>
      <c r="P1203" s="227"/>
      <c r="Q1203" s="67" t="s">
        <v>801</v>
      </c>
      <c r="R1203" s="18" t="s">
        <v>1256</v>
      </c>
      <c r="S1203" s="288"/>
      <c r="T1203" s="89">
        <v>20.53</v>
      </c>
      <c r="U1203" s="50" t="s">
        <v>64</v>
      </c>
      <c r="V1203" s="72">
        <v>0</v>
      </c>
      <c r="W1203" s="262"/>
      <c r="X1203" s="275"/>
      <c r="Y1203" s="236"/>
      <c r="Z1203" s="236"/>
      <c r="AA1203" s="275"/>
      <c r="AB1203" s="227"/>
      <c r="AC1203" s="278"/>
      <c r="AD1203" s="393"/>
    </row>
    <row r="1204" spans="1:30" ht="36" x14ac:dyDescent="0.25">
      <c r="A1204" s="226" t="s">
        <v>1148</v>
      </c>
      <c r="B1204" s="226" t="s">
        <v>752</v>
      </c>
      <c r="C1204" s="226" t="s">
        <v>202</v>
      </c>
      <c r="D1204" s="235" t="s">
        <v>753</v>
      </c>
      <c r="E1204" s="226" t="s">
        <v>754</v>
      </c>
      <c r="F1204" s="355">
        <v>9.5999999999999992E-3</v>
      </c>
      <c r="G1204" s="226"/>
      <c r="H1204" s="14">
        <v>134</v>
      </c>
      <c r="I1204" s="14" t="s">
        <v>57</v>
      </c>
      <c r="J1204" s="226"/>
      <c r="K1204" s="226"/>
      <c r="L1204" s="226" t="s">
        <v>792</v>
      </c>
      <c r="M1204" s="226" t="s">
        <v>1252</v>
      </c>
      <c r="N1204" s="226" t="s">
        <v>34</v>
      </c>
      <c r="O1204" s="226" t="s">
        <v>60</v>
      </c>
      <c r="P1204" s="226" t="s">
        <v>61</v>
      </c>
      <c r="Q1204" s="67" t="s">
        <v>794</v>
      </c>
      <c r="R1204" s="18" t="s">
        <v>1253</v>
      </c>
      <c r="S1204" s="286" t="s">
        <v>81</v>
      </c>
      <c r="T1204" s="50">
        <v>19.829999999999998</v>
      </c>
      <c r="U1204" s="50" t="s">
        <v>64</v>
      </c>
      <c r="V1204" s="72">
        <v>0</v>
      </c>
      <c r="W1204" s="339">
        <v>45689</v>
      </c>
      <c r="X1204" s="264"/>
      <c r="Y1204" s="235" t="s">
        <v>796</v>
      </c>
      <c r="Z1204" s="235" t="s">
        <v>797</v>
      </c>
      <c r="AA1204" s="264" t="s">
        <v>798</v>
      </c>
      <c r="AB1204" s="226" t="s">
        <v>1254</v>
      </c>
      <c r="AC1204" s="276" t="s">
        <v>1255</v>
      </c>
      <c r="AD1204" s="392" t="s">
        <v>1057</v>
      </c>
    </row>
    <row r="1205" spans="1:30" ht="60" x14ac:dyDescent="0.25">
      <c r="A1205" s="227"/>
      <c r="B1205" s="227"/>
      <c r="C1205" s="227"/>
      <c r="D1205" s="236"/>
      <c r="E1205" s="227"/>
      <c r="F1205" s="227"/>
      <c r="G1205" s="227"/>
      <c r="H1205" s="14">
        <v>136</v>
      </c>
      <c r="I1205" s="14" t="s">
        <v>71</v>
      </c>
      <c r="J1205" s="227"/>
      <c r="K1205" s="227"/>
      <c r="L1205" s="227"/>
      <c r="M1205" s="227"/>
      <c r="N1205" s="227"/>
      <c r="O1205" s="227"/>
      <c r="P1205" s="227"/>
      <c r="Q1205" s="67" t="s">
        <v>801</v>
      </c>
      <c r="R1205" s="18" t="s">
        <v>1256</v>
      </c>
      <c r="S1205" s="288"/>
      <c r="T1205" s="89">
        <v>22.64</v>
      </c>
      <c r="U1205" s="50" t="s">
        <v>64</v>
      </c>
      <c r="V1205" s="72">
        <v>0</v>
      </c>
      <c r="W1205" s="262"/>
      <c r="X1205" s="275"/>
      <c r="Y1205" s="236"/>
      <c r="Z1205" s="236"/>
      <c r="AA1205" s="275"/>
      <c r="AB1205" s="227"/>
      <c r="AC1205" s="278"/>
      <c r="AD1205" s="393"/>
    </row>
    <row r="1206" spans="1:30" ht="36" x14ac:dyDescent="0.25">
      <c r="A1206" s="226" t="s">
        <v>1148</v>
      </c>
      <c r="B1206" s="226" t="s">
        <v>752</v>
      </c>
      <c r="C1206" s="226" t="s">
        <v>202</v>
      </c>
      <c r="D1206" s="235" t="s">
        <v>753</v>
      </c>
      <c r="E1206" s="226" t="s">
        <v>754</v>
      </c>
      <c r="F1206" s="355">
        <v>9.5999999999999992E-3</v>
      </c>
      <c r="G1206" s="226"/>
      <c r="H1206" s="14">
        <v>134</v>
      </c>
      <c r="I1206" s="14" t="s">
        <v>57</v>
      </c>
      <c r="J1206" s="226"/>
      <c r="K1206" s="226"/>
      <c r="L1206" s="226" t="s">
        <v>792</v>
      </c>
      <c r="M1206" s="226" t="s">
        <v>1252</v>
      </c>
      <c r="N1206" s="226" t="s">
        <v>34</v>
      </c>
      <c r="O1206" s="226" t="s">
        <v>60</v>
      </c>
      <c r="P1206" s="226" t="s">
        <v>61</v>
      </c>
      <c r="Q1206" s="67" t="s">
        <v>794</v>
      </c>
      <c r="R1206" s="18" t="s">
        <v>1253</v>
      </c>
      <c r="S1206" s="286" t="s">
        <v>82</v>
      </c>
      <c r="T1206" s="50">
        <v>22.02</v>
      </c>
      <c r="U1206" s="50" t="s">
        <v>64</v>
      </c>
      <c r="V1206" s="72">
        <v>0</v>
      </c>
      <c r="W1206" s="339">
        <v>46113</v>
      </c>
      <c r="X1206" s="264"/>
      <c r="Y1206" s="235" t="s">
        <v>796</v>
      </c>
      <c r="Z1206" s="235" t="s">
        <v>797</v>
      </c>
      <c r="AA1206" s="264" t="s">
        <v>798</v>
      </c>
      <c r="AB1206" s="226" t="s">
        <v>1254</v>
      </c>
      <c r="AC1206" s="327" t="s">
        <v>1255</v>
      </c>
      <c r="AD1206" s="392" t="s">
        <v>1057</v>
      </c>
    </row>
    <row r="1207" spans="1:30" ht="60" x14ac:dyDescent="0.25">
      <c r="A1207" s="227"/>
      <c r="B1207" s="227"/>
      <c r="C1207" s="227"/>
      <c r="D1207" s="236"/>
      <c r="E1207" s="227"/>
      <c r="F1207" s="227"/>
      <c r="G1207" s="227"/>
      <c r="H1207" s="14">
        <v>136</v>
      </c>
      <c r="I1207" s="14" t="s">
        <v>71</v>
      </c>
      <c r="J1207" s="227"/>
      <c r="K1207" s="227"/>
      <c r="L1207" s="227"/>
      <c r="M1207" s="227"/>
      <c r="N1207" s="227"/>
      <c r="O1207" s="227"/>
      <c r="P1207" s="227"/>
      <c r="Q1207" s="67" t="s">
        <v>801</v>
      </c>
      <c r="R1207" s="18" t="s">
        <v>1256</v>
      </c>
      <c r="S1207" s="288"/>
      <c r="T1207" s="89">
        <v>24.94</v>
      </c>
      <c r="U1207" s="50" t="s">
        <v>64</v>
      </c>
      <c r="V1207" s="72">
        <v>0</v>
      </c>
      <c r="W1207" s="262"/>
      <c r="X1207" s="275"/>
      <c r="Y1207" s="236"/>
      <c r="Z1207" s="236"/>
      <c r="AA1207" s="275"/>
      <c r="AB1207" s="227"/>
      <c r="AC1207" s="329"/>
      <c r="AD1207" s="393"/>
    </row>
    <row r="1208" spans="1:30" ht="62.4" customHeight="1" x14ac:dyDescent="0.25">
      <c r="A1208" s="234" t="s">
        <v>1148</v>
      </c>
      <c r="B1208" s="234" t="s">
        <v>296</v>
      </c>
      <c r="C1208" s="228" t="s">
        <v>202</v>
      </c>
      <c r="D1208" s="235" t="s">
        <v>1257</v>
      </c>
      <c r="E1208" s="226" t="s">
        <v>1258</v>
      </c>
      <c r="F1208" s="226" t="s">
        <v>1259</v>
      </c>
      <c r="G1208" s="237"/>
      <c r="H1208" s="228">
        <v>148</v>
      </c>
      <c r="I1208" s="226" t="s">
        <v>1260</v>
      </c>
      <c r="J1208" s="237"/>
      <c r="K1208" s="237"/>
      <c r="L1208" s="226" t="s">
        <v>1261</v>
      </c>
      <c r="M1208" s="226" t="s">
        <v>1262</v>
      </c>
      <c r="N1208" s="228" t="s">
        <v>34</v>
      </c>
      <c r="O1208" s="226" t="s">
        <v>60</v>
      </c>
      <c r="P1208" s="228" t="s">
        <v>61</v>
      </c>
      <c r="Q1208" s="67" t="s">
        <v>1263</v>
      </c>
      <c r="R1208" s="18" t="s">
        <v>1264</v>
      </c>
      <c r="S1208" s="246" t="s">
        <v>41</v>
      </c>
      <c r="T1208" s="50">
        <v>372.26</v>
      </c>
      <c r="U1208" s="50" t="s">
        <v>64</v>
      </c>
      <c r="V1208" s="50" t="s">
        <v>34</v>
      </c>
      <c r="W1208" s="239">
        <v>45323</v>
      </c>
      <c r="X1208" s="237"/>
      <c r="Y1208" s="226" t="s">
        <v>1265</v>
      </c>
      <c r="Z1208" s="235" t="s">
        <v>1266</v>
      </c>
      <c r="AA1208" s="235" t="s">
        <v>1267</v>
      </c>
      <c r="AB1208" s="237"/>
      <c r="AC1208" s="276" t="s">
        <v>1268</v>
      </c>
      <c r="AD1208" s="276" t="s">
        <v>1057</v>
      </c>
    </row>
    <row r="1209" spans="1:30" ht="60" x14ac:dyDescent="0.25">
      <c r="A1209" s="234"/>
      <c r="B1209" s="234"/>
      <c r="C1209" s="244"/>
      <c r="D1209" s="249"/>
      <c r="E1209" s="244"/>
      <c r="F1209" s="243"/>
      <c r="G1209" s="245"/>
      <c r="H1209" s="244"/>
      <c r="I1209" s="243"/>
      <c r="J1209" s="245"/>
      <c r="K1209" s="245"/>
      <c r="L1209" s="243"/>
      <c r="M1209" s="244"/>
      <c r="N1209" s="244"/>
      <c r="O1209" s="243"/>
      <c r="P1209" s="244"/>
      <c r="Q1209" s="67" t="s">
        <v>1269</v>
      </c>
      <c r="R1209" s="18" t="s">
        <v>1270</v>
      </c>
      <c r="S1209" s="247"/>
      <c r="T1209" s="50">
        <v>357.26</v>
      </c>
      <c r="U1209" s="50" t="s">
        <v>64</v>
      </c>
      <c r="V1209" s="50" t="s">
        <v>34</v>
      </c>
      <c r="W1209" s="244"/>
      <c r="X1209" s="245"/>
      <c r="Y1209" s="244"/>
      <c r="Z1209" s="256"/>
      <c r="AA1209" s="256"/>
      <c r="AB1209" s="245"/>
      <c r="AC1209" s="277"/>
      <c r="AD1209" s="277"/>
    </row>
    <row r="1210" spans="1:30" ht="61.2" customHeight="1" x14ac:dyDescent="0.25">
      <c r="A1210" s="234"/>
      <c r="B1210" s="234"/>
      <c r="C1210" s="244"/>
      <c r="D1210" s="249"/>
      <c r="E1210" s="244"/>
      <c r="F1210" s="243"/>
      <c r="G1210" s="245"/>
      <c r="H1210" s="244"/>
      <c r="I1210" s="243"/>
      <c r="J1210" s="245"/>
      <c r="K1210" s="245"/>
      <c r="L1210" s="243"/>
      <c r="M1210" s="244"/>
      <c r="N1210" s="244"/>
      <c r="O1210" s="243"/>
      <c r="P1210" s="244"/>
      <c r="Q1210" s="67" t="s">
        <v>1271</v>
      </c>
      <c r="R1210" s="18" t="s">
        <v>1272</v>
      </c>
      <c r="S1210" s="247"/>
      <c r="T1210" s="50">
        <v>38.729999999999997</v>
      </c>
      <c r="U1210" s="50" t="s">
        <v>64</v>
      </c>
      <c r="V1210" s="50" t="s">
        <v>34</v>
      </c>
      <c r="W1210" s="244"/>
      <c r="X1210" s="245"/>
      <c r="Y1210" s="244"/>
      <c r="Z1210" s="256"/>
      <c r="AA1210" s="256"/>
      <c r="AB1210" s="245"/>
      <c r="AC1210" s="277"/>
      <c r="AD1210" s="277"/>
    </row>
    <row r="1211" spans="1:30" ht="60" x14ac:dyDescent="0.25">
      <c r="A1211" s="234"/>
      <c r="B1211" s="234"/>
      <c r="C1211" s="244"/>
      <c r="D1211" s="249"/>
      <c r="E1211" s="244"/>
      <c r="F1211" s="243"/>
      <c r="G1211" s="245"/>
      <c r="H1211" s="244"/>
      <c r="I1211" s="243"/>
      <c r="J1211" s="245"/>
      <c r="K1211" s="245"/>
      <c r="L1211" s="243"/>
      <c r="M1211" s="244"/>
      <c r="N1211" s="244"/>
      <c r="O1211" s="243"/>
      <c r="P1211" s="244"/>
      <c r="Q1211" s="67" t="s">
        <v>1273</v>
      </c>
      <c r="R1211" s="18" t="s">
        <v>1274</v>
      </c>
      <c r="S1211" s="247"/>
      <c r="T1211" s="50">
        <v>23.73</v>
      </c>
      <c r="U1211" s="50" t="s">
        <v>64</v>
      </c>
      <c r="V1211" s="50" t="s">
        <v>34</v>
      </c>
      <c r="W1211" s="244"/>
      <c r="X1211" s="245"/>
      <c r="Y1211" s="244"/>
      <c r="Z1211" s="256"/>
      <c r="AA1211" s="256"/>
      <c r="AB1211" s="245"/>
      <c r="AC1211" s="277"/>
      <c r="AD1211" s="277"/>
    </row>
    <row r="1212" spans="1:30" ht="60" x14ac:dyDescent="0.25">
      <c r="A1212" s="234"/>
      <c r="B1212" s="234"/>
      <c r="C1212" s="244"/>
      <c r="D1212" s="249"/>
      <c r="E1212" s="244"/>
      <c r="F1212" s="243"/>
      <c r="G1212" s="245"/>
      <c r="H1212" s="244"/>
      <c r="I1212" s="243"/>
      <c r="J1212" s="245"/>
      <c r="K1212" s="245"/>
      <c r="L1212" s="243"/>
      <c r="M1212" s="244"/>
      <c r="N1212" s="244"/>
      <c r="O1212" s="243"/>
      <c r="P1212" s="244"/>
      <c r="Q1212" s="67" t="s">
        <v>1275</v>
      </c>
      <c r="R1212" s="18" t="s">
        <v>1276</v>
      </c>
      <c r="S1212" s="247"/>
      <c r="T1212" s="50">
        <v>76.540000000000006</v>
      </c>
      <c r="U1212" s="50" t="s">
        <v>64</v>
      </c>
      <c r="V1212" s="50" t="s">
        <v>34</v>
      </c>
      <c r="W1212" s="244"/>
      <c r="X1212" s="245"/>
      <c r="Y1212" s="244"/>
      <c r="Z1212" s="256"/>
      <c r="AA1212" s="256"/>
      <c r="AB1212" s="245"/>
      <c r="AC1212" s="277"/>
      <c r="AD1212" s="277"/>
    </row>
    <row r="1213" spans="1:30" ht="62.4" customHeight="1" x14ac:dyDescent="0.25">
      <c r="A1213" s="234"/>
      <c r="B1213" s="234"/>
      <c r="C1213" s="229"/>
      <c r="D1213" s="236"/>
      <c r="E1213" s="229"/>
      <c r="F1213" s="227"/>
      <c r="G1213" s="238"/>
      <c r="H1213" s="229"/>
      <c r="I1213" s="227"/>
      <c r="J1213" s="238"/>
      <c r="K1213" s="238"/>
      <c r="L1213" s="227"/>
      <c r="M1213" s="229"/>
      <c r="N1213" s="229"/>
      <c r="O1213" s="227"/>
      <c r="P1213" s="229"/>
      <c r="Q1213" s="67" t="s">
        <v>1277</v>
      </c>
      <c r="R1213" s="18" t="s">
        <v>1278</v>
      </c>
      <c r="S1213" s="248"/>
      <c r="T1213" s="50">
        <v>61.54</v>
      </c>
      <c r="U1213" s="50" t="s">
        <v>64</v>
      </c>
      <c r="V1213" s="50" t="s">
        <v>34</v>
      </c>
      <c r="W1213" s="229"/>
      <c r="X1213" s="238"/>
      <c r="Y1213" s="229"/>
      <c r="Z1213" s="241"/>
      <c r="AA1213" s="241"/>
      <c r="AB1213" s="238"/>
      <c r="AC1213" s="278"/>
      <c r="AD1213" s="278"/>
    </row>
    <row r="1214" spans="1:30" ht="62.4" customHeight="1" x14ac:dyDescent="0.25">
      <c r="A1214" s="234" t="s">
        <v>1148</v>
      </c>
      <c r="B1214" s="234" t="s">
        <v>296</v>
      </c>
      <c r="C1214" s="228" t="s">
        <v>202</v>
      </c>
      <c r="D1214" s="235" t="s">
        <v>1257</v>
      </c>
      <c r="E1214" s="226" t="s">
        <v>1258</v>
      </c>
      <c r="F1214" s="226" t="s">
        <v>1259</v>
      </c>
      <c r="G1214" s="237"/>
      <c r="H1214" s="228">
        <v>148</v>
      </c>
      <c r="I1214" s="226" t="s">
        <v>1260</v>
      </c>
      <c r="J1214" s="237"/>
      <c r="K1214" s="237"/>
      <c r="L1214" s="226" t="s">
        <v>1261</v>
      </c>
      <c r="M1214" s="226" t="s">
        <v>1262</v>
      </c>
      <c r="N1214" s="228" t="s">
        <v>34</v>
      </c>
      <c r="O1214" s="226" t="s">
        <v>60</v>
      </c>
      <c r="P1214" s="228" t="s">
        <v>61</v>
      </c>
      <c r="Q1214" s="67" t="s">
        <v>1263</v>
      </c>
      <c r="R1214" s="18" t="s">
        <v>1264</v>
      </c>
      <c r="S1214" s="246" t="s">
        <v>79</v>
      </c>
      <c r="T1214" s="50">
        <v>379.71</v>
      </c>
      <c r="U1214" s="50" t="s">
        <v>64</v>
      </c>
      <c r="V1214" s="50" t="s">
        <v>34</v>
      </c>
      <c r="W1214" s="239">
        <v>45390</v>
      </c>
      <c r="X1214" s="237"/>
      <c r="Y1214" s="226" t="s">
        <v>1265</v>
      </c>
      <c r="Z1214" s="235" t="s">
        <v>1266</v>
      </c>
      <c r="AA1214" s="235" t="s">
        <v>1267</v>
      </c>
      <c r="AB1214" s="237"/>
      <c r="AC1214" s="276" t="s">
        <v>1268</v>
      </c>
      <c r="AD1214" s="276" t="s">
        <v>1057</v>
      </c>
    </row>
    <row r="1215" spans="1:30" ht="60" x14ac:dyDescent="0.25">
      <c r="A1215" s="234"/>
      <c r="B1215" s="234"/>
      <c r="C1215" s="244"/>
      <c r="D1215" s="249"/>
      <c r="E1215" s="244"/>
      <c r="F1215" s="243"/>
      <c r="G1215" s="245"/>
      <c r="H1215" s="244"/>
      <c r="I1215" s="243"/>
      <c r="J1215" s="245"/>
      <c r="K1215" s="245"/>
      <c r="L1215" s="243"/>
      <c r="M1215" s="244"/>
      <c r="N1215" s="244"/>
      <c r="O1215" s="243"/>
      <c r="P1215" s="244"/>
      <c r="Q1215" s="67" t="s">
        <v>1269</v>
      </c>
      <c r="R1215" s="18" t="s">
        <v>1270</v>
      </c>
      <c r="S1215" s="247"/>
      <c r="T1215" s="50">
        <v>364.41</v>
      </c>
      <c r="U1215" s="50" t="s">
        <v>64</v>
      </c>
      <c r="V1215" s="50" t="s">
        <v>34</v>
      </c>
      <c r="W1215" s="244"/>
      <c r="X1215" s="245"/>
      <c r="Y1215" s="244"/>
      <c r="Z1215" s="256"/>
      <c r="AA1215" s="256"/>
      <c r="AB1215" s="245"/>
      <c r="AC1215" s="277"/>
      <c r="AD1215" s="277"/>
    </row>
    <row r="1216" spans="1:30" ht="61.2" customHeight="1" x14ac:dyDescent="0.25">
      <c r="A1216" s="234"/>
      <c r="B1216" s="234"/>
      <c r="C1216" s="244"/>
      <c r="D1216" s="249"/>
      <c r="E1216" s="244"/>
      <c r="F1216" s="243"/>
      <c r="G1216" s="245"/>
      <c r="H1216" s="244"/>
      <c r="I1216" s="243"/>
      <c r="J1216" s="245"/>
      <c r="K1216" s="245"/>
      <c r="L1216" s="243"/>
      <c r="M1216" s="244"/>
      <c r="N1216" s="244"/>
      <c r="O1216" s="243"/>
      <c r="P1216" s="244"/>
      <c r="Q1216" s="67" t="s">
        <v>1271</v>
      </c>
      <c r="R1216" s="18" t="s">
        <v>1272</v>
      </c>
      <c r="S1216" s="247"/>
      <c r="T1216" s="89">
        <v>39.5</v>
      </c>
      <c r="U1216" s="50" t="s">
        <v>64</v>
      </c>
      <c r="V1216" s="50" t="s">
        <v>34</v>
      </c>
      <c r="W1216" s="244"/>
      <c r="X1216" s="245"/>
      <c r="Y1216" s="244"/>
      <c r="Z1216" s="256"/>
      <c r="AA1216" s="256"/>
      <c r="AB1216" s="245"/>
      <c r="AC1216" s="277"/>
      <c r="AD1216" s="277"/>
    </row>
    <row r="1217" spans="1:30" ht="60" x14ac:dyDescent="0.25">
      <c r="A1217" s="234"/>
      <c r="B1217" s="234"/>
      <c r="C1217" s="244"/>
      <c r="D1217" s="249"/>
      <c r="E1217" s="244"/>
      <c r="F1217" s="243"/>
      <c r="G1217" s="245"/>
      <c r="H1217" s="244"/>
      <c r="I1217" s="243"/>
      <c r="J1217" s="245"/>
      <c r="K1217" s="245"/>
      <c r="L1217" s="243"/>
      <c r="M1217" s="244"/>
      <c r="N1217" s="244"/>
      <c r="O1217" s="243"/>
      <c r="P1217" s="244"/>
      <c r="Q1217" s="67" t="s">
        <v>1273</v>
      </c>
      <c r="R1217" s="18" t="s">
        <v>1274</v>
      </c>
      <c r="S1217" s="247"/>
      <c r="T1217" s="89">
        <v>24.2</v>
      </c>
      <c r="U1217" s="50" t="s">
        <v>64</v>
      </c>
      <c r="V1217" s="50" t="s">
        <v>34</v>
      </c>
      <c r="W1217" s="244"/>
      <c r="X1217" s="245"/>
      <c r="Y1217" s="244"/>
      <c r="Z1217" s="256"/>
      <c r="AA1217" s="256"/>
      <c r="AB1217" s="245"/>
      <c r="AC1217" s="277"/>
      <c r="AD1217" s="277"/>
    </row>
    <row r="1218" spans="1:30" ht="60" x14ac:dyDescent="0.25">
      <c r="A1218" s="234"/>
      <c r="B1218" s="234"/>
      <c r="C1218" s="244"/>
      <c r="D1218" s="249"/>
      <c r="E1218" s="244"/>
      <c r="F1218" s="243"/>
      <c r="G1218" s="245"/>
      <c r="H1218" s="244"/>
      <c r="I1218" s="243"/>
      <c r="J1218" s="245"/>
      <c r="K1218" s="245"/>
      <c r="L1218" s="243"/>
      <c r="M1218" s="244"/>
      <c r="N1218" s="244"/>
      <c r="O1218" s="243"/>
      <c r="P1218" s="244"/>
      <c r="Q1218" s="67" t="s">
        <v>1275</v>
      </c>
      <c r="R1218" s="18" t="s">
        <v>1276</v>
      </c>
      <c r="S1218" s="247"/>
      <c r="T1218" s="50">
        <v>78.069999999999993</v>
      </c>
      <c r="U1218" s="50" t="s">
        <v>64</v>
      </c>
      <c r="V1218" s="50" t="s">
        <v>34</v>
      </c>
      <c r="W1218" s="244"/>
      <c r="X1218" s="245"/>
      <c r="Y1218" s="244"/>
      <c r="Z1218" s="256"/>
      <c r="AA1218" s="256"/>
      <c r="AB1218" s="245"/>
      <c r="AC1218" s="277"/>
      <c r="AD1218" s="277"/>
    </row>
    <row r="1219" spans="1:30" ht="62.4" customHeight="1" x14ac:dyDescent="0.25">
      <c r="A1219" s="234"/>
      <c r="B1219" s="234"/>
      <c r="C1219" s="229"/>
      <c r="D1219" s="236"/>
      <c r="E1219" s="229"/>
      <c r="F1219" s="227"/>
      <c r="G1219" s="238"/>
      <c r="H1219" s="229"/>
      <c r="I1219" s="227"/>
      <c r="J1219" s="238"/>
      <c r="K1219" s="238"/>
      <c r="L1219" s="227"/>
      <c r="M1219" s="229"/>
      <c r="N1219" s="229"/>
      <c r="O1219" s="227"/>
      <c r="P1219" s="229"/>
      <c r="Q1219" s="67" t="s">
        <v>1277</v>
      </c>
      <c r="R1219" s="18" t="s">
        <v>1278</v>
      </c>
      <c r="S1219" s="248"/>
      <c r="T1219" s="50">
        <v>62.77</v>
      </c>
      <c r="U1219" s="50" t="s">
        <v>64</v>
      </c>
      <c r="V1219" s="50" t="s">
        <v>34</v>
      </c>
      <c r="W1219" s="229"/>
      <c r="X1219" s="238"/>
      <c r="Y1219" s="229"/>
      <c r="Z1219" s="241"/>
      <c r="AA1219" s="241"/>
      <c r="AB1219" s="238"/>
      <c r="AC1219" s="278"/>
      <c r="AD1219" s="278"/>
    </row>
    <row r="1220" spans="1:30" ht="62.4" customHeight="1" x14ac:dyDescent="0.25">
      <c r="A1220" s="234" t="s">
        <v>1148</v>
      </c>
      <c r="B1220" s="234" t="s">
        <v>296</v>
      </c>
      <c r="C1220" s="228" t="s">
        <v>202</v>
      </c>
      <c r="D1220" s="235" t="s">
        <v>1257</v>
      </c>
      <c r="E1220" s="226" t="s">
        <v>1258</v>
      </c>
      <c r="F1220" s="226" t="s">
        <v>1259</v>
      </c>
      <c r="G1220" s="237"/>
      <c r="H1220" s="228">
        <v>148</v>
      </c>
      <c r="I1220" s="226" t="s">
        <v>1260</v>
      </c>
      <c r="J1220" s="237"/>
      <c r="K1220" s="237"/>
      <c r="L1220" s="226" t="s">
        <v>1261</v>
      </c>
      <c r="M1220" s="226" t="s">
        <v>1262</v>
      </c>
      <c r="N1220" s="228" t="s">
        <v>34</v>
      </c>
      <c r="O1220" s="226" t="s">
        <v>60</v>
      </c>
      <c r="P1220" s="228" t="s">
        <v>61</v>
      </c>
      <c r="Q1220" s="67" t="s">
        <v>1263</v>
      </c>
      <c r="R1220" s="18" t="s">
        <v>1264</v>
      </c>
      <c r="S1220" s="246" t="s">
        <v>80</v>
      </c>
      <c r="T1220" s="50">
        <v>384.76</v>
      </c>
      <c r="U1220" s="50" t="s">
        <v>64</v>
      </c>
      <c r="V1220" s="50" t="s">
        <v>34</v>
      </c>
      <c r="W1220" s="239">
        <v>45689</v>
      </c>
      <c r="X1220" s="237"/>
      <c r="Y1220" s="226" t="s">
        <v>1265</v>
      </c>
      <c r="Z1220" s="235" t="s">
        <v>1266</v>
      </c>
      <c r="AA1220" s="235" t="s">
        <v>1267</v>
      </c>
      <c r="AB1220" s="237"/>
      <c r="AC1220" s="276" t="s">
        <v>1268</v>
      </c>
      <c r="AD1220" s="276" t="s">
        <v>1057</v>
      </c>
    </row>
    <row r="1221" spans="1:30" ht="60" x14ac:dyDescent="0.25">
      <c r="A1221" s="234"/>
      <c r="B1221" s="234"/>
      <c r="C1221" s="244"/>
      <c r="D1221" s="249"/>
      <c r="E1221" s="244"/>
      <c r="F1221" s="243"/>
      <c r="G1221" s="245"/>
      <c r="H1221" s="244"/>
      <c r="I1221" s="243"/>
      <c r="J1221" s="245"/>
      <c r="K1221" s="245"/>
      <c r="L1221" s="243"/>
      <c r="M1221" s="244"/>
      <c r="N1221" s="244"/>
      <c r="O1221" s="243"/>
      <c r="P1221" s="244"/>
      <c r="Q1221" s="67" t="s">
        <v>1269</v>
      </c>
      <c r="R1221" s="18" t="s">
        <v>1270</v>
      </c>
      <c r="S1221" s="247"/>
      <c r="T1221" s="50">
        <v>369.25</v>
      </c>
      <c r="U1221" s="50" t="s">
        <v>64</v>
      </c>
      <c r="V1221" s="50" t="s">
        <v>34</v>
      </c>
      <c r="W1221" s="244"/>
      <c r="X1221" s="245"/>
      <c r="Y1221" s="244"/>
      <c r="Z1221" s="256"/>
      <c r="AA1221" s="256"/>
      <c r="AB1221" s="245"/>
      <c r="AC1221" s="277"/>
      <c r="AD1221" s="277"/>
    </row>
    <row r="1222" spans="1:30" ht="61.2" customHeight="1" x14ac:dyDescent="0.25">
      <c r="A1222" s="234"/>
      <c r="B1222" s="234"/>
      <c r="C1222" s="244"/>
      <c r="D1222" s="249"/>
      <c r="E1222" s="244"/>
      <c r="F1222" s="243"/>
      <c r="G1222" s="245"/>
      <c r="H1222" s="244"/>
      <c r="I1222" s="243"/>
      <c r="J1222" s="245"/>
      <c r="K1222" s="245"/>
      <c r="L1222" s="243"/>
      <c r="M1222" s="244"/>
      <c r="N1222" s="244"/>
      <c r="O1222" s="243"/>
      <c r="P1222" s="244"/>
      <c r="Q1222" s="67" t="s">
        <v>1271</v>
      </c>
      <c r="R1222" s="18" t="s">
        <v>1272</v>
      </c>
      <c r="S1222" s="247"/>
      <c r="T1222" s="89">
        <v>40.03</v>
      </c>
      <c r="U1222" s="50" t="s">
        <v>64</v>
      </c>
      <c r="V1222" s="50" t="s">
        <v>34</v>
      </c>
      <c r="W1222" s="244"/>
      <c r="X1222" s="245"/>
      <c r="Y1222" s="244"/>
      <c r="Z1222" s="256"/>
      <c r="AA1222" s="256"/>
      <c r="AB1222" s="245"/>
      <c r="AC1222" s="277"/>
      <c r="AD1222" s="277"/>
    </row>
    <row r="1223" spans="1:30" ht="60" x14ac:dyDescent="0.25">
      <c r="A1223" s="234"/>
      <c r="B1223" s="234"/>
      <c r="C1223" s="244"/>
      <c r="D1223" s="249"/>
      <c r="E1223" s="244"/>
      <c r="F1223" s="243"/>
      <c r="G1223" s="245"/>
      <c r="H1223" s="244"/>
      <c r="I1223" s="243"/>
      <c r="J1223" s="245"/>
      <c r="K1223" s="245"/>
      <c r="L1223" s="243"/>
      <c r="M1223" s="244"/>
      <c r="N1223" s="244"/>
      <c r="O1223" s="243"/>
      <c r="P1223" s="244"/>
      <c r="Q1223" s="67" t="s">
        <v>1273</v>
      </c>
      <c r="R1223" s="18" t="s">
        <v>1274</v>
      </c>
      <c r="S1223" s="247"/>
      <c r="T1223" s="89">
        <v>24.53</v>
      </c>
      <c r="U1223" s="50" t="s">
        <v>64</v>
      </c>
      <c r="V1223" s="50" t="s">
        <v>34</v>
      </c>
      <c r="W1223" s="244"/>
      <c r="X1223" s="245"/>
      <c r="Y1223" s="244"/>
      <c r="Z1223" s="256"/>
      <c r="AA1223" s="256"/>
      <c r="AB1223" s="245"/>
      <c r="AC1223" s="277"/>
      <c r="AD1223" s="277"/>
    </row>
    <row r="1224" spans="1:30" ht="60" x14ac:dyDescent="0.25">
      <c r="A1224" s="234"/>
      <c r="B1224" s="234"/>
      <c r="C1224" s="244"/>
      <c r="D1224" s="249"/>
      <c r="E1224" s="244"/>
      <c r="F1224" s="243"/>
      <c r="G1224" s="245"/>
      <c r="H1224" s="244"/>
      <c r="I1224" s="243"/>
      <c r="J1224" s="245"/>
      <c r="K1224" s="245"/>
      <c r="L1224" s="243"/>
      <c r="M1224" s="244"/>
      <c r="N1224" s="244"/>
      <c r="O1224" s="243"/>
      <c r="P1224" s="244"/>
      <c r="Q1224" s="67" t="s">
        <v>1275</v>
      </c>
      <c r="R1224" s="18" t="s">
        <v>1276</v>
      </c>
      <c r="S1224" s="247"/>
      <c r="T1224" s="50">
        <v>79.11</v>
      </c>
      <c r="U1224" s="50" t="s">
        <v>64</v>
      </c>
      <c r="V1224" s="50" t="s">
        <v>34</v>
      </c>
      <c r="W1224" s="244"/>
      <c r="X1224" s="245"/>
      <c r="Y1224" s="244"/>
      <c r="Z1224" s="256"/>
      <c r="AA1224" s="256"/>
      <c r="AB1224" s="245"/>
      <c r="AC1224" s="277"/>
      <c r="AD1224" s="277"/>
    </row>
    <row r="1225" spans="1:30" ht="62.4" customHeight="1" x14ac:dyDescent="0.25">
      <c r="A1225" s="234"/>
      <c r="B1225" s="234"/>
      <c r="C1225" s="229"/>
      <c r="D1225" s="236"/>
      <c r="E1225" s="229"/>
      <c r="F1225" s="227"/>
      <c r="G1225" s="238"/>
      <c r="H1225" s="229"/>
      <c r="I1225" s="227"/>
      <c r="J1225" s="238"/>
      <c r="K1225" s="238"/>
      <c r="L1225" s="227"/>
      <c r="M1225" s="229"/>
      <c r="N1225" s="229"/>
      <c r="O1225" s="227"/>
      <c r="P1225" s="229"/>
      <c r="Q1225" s="67" t="s">
        <v>1277</v>
      </c>
      <c r="R1225" s="18" t="s">
        <v>1278</v>
      </c>
      <c r="S1225" s="248"/>
      <c r="T1225" s="50">
        <v>63.61</v>
      </c>
      <c r="U1225" s="50" t="s">
        <v>64</v>
      </c>
      <c r="V1225" s="50" t="s">
        <v>34</v>
      </c>
      <c r="W1225" s="229"/>
      <c r="X1225" s="238"/>
      <c r="Y1225" s="229"/>
      <c r="Z1225" s="241"/>
      <c r="AA1225" s="241"/>
      <c r="AB1225" s="238"/>
      <c r="AC1225" s="278"/>
      <c r="AD1225" s="278"/>
    </row>
    <row r="1226" spans="1:30" ht="62.4" customHeight="1" x14ac:dyDescent="0.25">
      <c r="A1226" s="234" t="s">
        <v>1148</v>
      </c>
      <c r="B1226" s="234" t="s">
        <v>296</v>
      </c>
      <c r="C1226" s="228" t="s">
        <v>202</v>
      </c>
      <c r="D1226" s="235" t="s">
        <v>1257</v>
      </c>
      <c r="E1226" s="226" t="s">
        <v>1258</v>
      </c>
      <c r="F1226" s="226" t="s">
        <v>1259</v>
      </c>
      <c r="G1226" s="237"/>
      <c r="H1226" s="228">
        <v>148</v>
      </c>
      <c r="I1226" s="226" t="s">
        <v>1260</v>
      </c>
      <c r="J1226" s="237"/>
      <c r="K1226" s="237"/>
      <c r="L1226" s="226" t="s">
        <v>1261</v>
      </c>
      <c r="M1226" s="226" t="s">
        <v>1262</v>
      </c>
      <c r="N1226" s="228" t="s">
        <v>34</v>
      </c>
      <c r="O1226" s="226" t="s">
        <v>60</v>
      </c>
      <c r="P1226" s="228" t="s">
        <v>61</v>
      </c>
      <c r="Q1226" s="67" t="s">
        <v>1263</v>
      </c>
      <c r="R1226" s="18" t="s">
        <v>1264</v>
      </c>
      <c r="S1226" s="246" t="s">
        <v>81</v>
      </c>
      <c r="T1226" s="89">
        <v>406</v>
      </c>
      <c r="U1226" s="50" t="s">
        <v>64</v>
      </c>
      <c r="V1226" s="50" t="s">
        <v>34</v>
      </c>
      <c r="W1226" s="239">
        <v>46113</v>
      </c>
      <c r="X1226" s="237"/>
      <c r="Y1226" s="226" t="s">
        <v>1265</v>
      </c>
      <c r="Z1226" s="235" t="s">
        <v>1266</v>
      </c>
      <c r="AA1226" s="235" t="s">
        <v>1267</v>
      </c>
      <c r="AB1226" s="237"/>
      <c r="AC1226" s="327" t="s">
        <v>1268</v>
      </c>
      <c r="AD1226" s="276" t="s">
        <v>1057</v>
      </c>
    </row>
    <row r="1227" spans="1:30" ht="60" x14ac:dyDescent="0.25">
      <c r="A1227" s="234"/>
      <c r="B1227" s="234"/>
      <c r="C1227" s="244"/>
      <c r="D1227" s="249"/>
      <c r="E1227" s="244"/>
      <c r="F1227" s="243"/>
      <c r="G1227" s="245"/>
      <c r="H1227" s="244"/>
      <c r="I1227" s="243"/>
      <c r="J1227" s="245"/>
      <c r="K1227" s="245"/>
      <c r="L1227" s="243"/>
      <c r="M1227" s="244"/>
      <c r="N1227" s="244"/>
      <c r="O1227" s="243"/>
      <c r="P1227" s="244"/>
      <c r="Q1227" s="67" t="s">
        <v>1269</v>
      </c>
      <c r="R1227" s="18" t="s">
        <v>1270</v>
      </c>
      <c r="S1227" s="247"/>
      <c r="T1227" s="50">
        <v>389.64</v>
      </c>
      <c r="U1227" s="50" t="s">
        <v>64</v>
      </c>
      <c r="V1227" s="50" t="s">
        <v>34</v>
      </c>
      <c r="W1227" s="244"/>
      <c r="X1227" s="245"/>
      <c r="Y1227" s="244"/>
      <c r="Z1227" s="256"/>
      <c r="AA1227" s="256"/>
      <c r="AB1227" s="245"/>
      <c r="AC1227" s="328"/>
      <c r="AD1227" s="277"/>
    </row>
    <row r="1228" spans="1:30" ht="61.2" customHeight="1" x14ac:dyDescent="0.25">
      <c r="A1228" s="234"/>
      <c r="B1228" s="234"/>
      <c r="C1228" s="244"/>
      <c r="D1228" s="249"/>
      <c r="E1228" s="244"/>
      <c r="F1228" s="243"/>
      <c r="G1228" s="245"/>
      <c r="H1228" s="244"/>
      <c r="I1228" s="243"/>
      <c r="J1228" s="245"/>
      <c r="K1228" s="245"/>
      <c r="L1228" s="243"/>
      <c r="M1228" s="244"/>
      <c r="N1228" s="244"/>
      <c r="O1228" s="243"/>
      <c r="P1228" s="244"/>
      <c r="Q1228" s="67" t="s">
        <v>1271</v>
      </c>
      <c r="R1228" s="18" t="s">
        <v>1272</v>
      </c>
      <c r="S1228" s="247"/>
      <c r="T1228" s="89">
        <v>42.24</v>
      </c>
      <c r="U1228" s="50" t="s">
        <v>64</v>
      </c>
      <c r="V1228" s="50" t="s">
        <v>34</v>
      </c>
      <c r="W1228" s="244"/>
      <c r="X1228" s="245"/>
      <c r="Y1228" s="244"/>
      <c r="Z1228" s="256"/>
      <c r="AA1228" s="256"/>
      <c r="AB1228" s="245"/>
      <c r="AC1228" s="328"/>
      <c r="AD1228" s="277"/>
    </row>
    <row r="1229" spans="1:30" ht="60" x14ac:dyDescent="0.25">
      <c r="A1229" s="234"/>
      <c r="B1229" s="234"/>
      <c r="C1229" s="244"/>
      <c r="D1229" s="249"/>
      <c r="E1229" s="244"/>
      <c r="F1229" s="243"/>
      <c r="G1229" s="245"/>
      <c r="H1229" s="244"/>
      <c r="I1229" s="243"/>
      <c r="J1229" s="245"/>
      <c r="K1229" s="245"/>
      <c r="L1229" s="243"/>
      <c r="M1229" s="244"/>
      <c r="N1229" s="244"/>
      <c r="O1229" s="243"/>
      <c r="P1229" s="244"/>
      <c r="Q1229" s="67" t="s">
        <v>1273</v>
      </c>
      <c r="R1229" s="18" t="s">
        <v>1274</v>
      </c>
      <c r="S1229" s="247"/>
      <c r="T1229" s="89">
        <v>25.88</v>
      </c>
      <c r="U1229" s="50" t="s">
        <v>64</v>
      </c>
      <c r="V1229" s="50" t="s">
        <v>34</v>
      </c>
      <c r="W1229" s="244"/>
      <c r="X1229" s="245"/>
      <c r="Y1229" s="244"/>
      <c r="Z1229" s="256"/>
      <c r="AA1229" s="256"/>
      <c r="AB1229" s="245"/>
      <c r="AC1229" s="328"/>
      <c r="AD1229" s="277"/>
    </row>
    <row r="1230" spans="1:30" ht="60" x14ac:dyDescent="0.25">
      <c r="A1230" s="234"/>
      <c r="B1230" s="234"/>
      <c r="C1230" s="244"/>
      <c r="D1230" s="249"/>
      <c r="E1230" s="244"/>
      <c r="F1230" s="243"/>
      <c r="G1230" s="245"/>
      <c r="H1230" s="244"/>
      <c r="I1230" s="243"/>
      <c r="J1230" s="245"/>
      <c r="K1230" s="245"/>
      <c r="L1230" s="243"/>
      <c r="M1230" s="244"/>
      <c r="N1230" s="244"/>
      <c r="O1230" s="243"/>
      <c r="P1230" s="244"/>
      <c r="Q1230" s="67" t="s">
        <v>1275</v>
      </c>
      <c r="R1230" s="18" t="s">
        <v>1276</v>
      </c>
      <c r="S1230" s="247"/>
      <c r="T1230" s="50">
        <v>83.48</v>
      </c>
      <c r="U1230" s="50" t="s">
        <v>64</v>
      </c>
      <c r="V1230" s="50" t="s">
        <v>34</v>
      </c>
      <c r="W1230" s="244"/>
      <c r="X1230" s="245"/>
      <c r="Y1230" s="244"/>
      <c r="Z1230" s="256"/>
      <c r="AA1230" s="256"/>
      <c r="AB1230" s="245"/>
      <c r="AC1230" s="328"/>
      <c r="AD1230" s="277"/>
    </row>
    <row r="1231" spans="1:30" ht="62.4" customHeight="1" x14ac:dyDescent="0.25">
      <c r="A1231" s="234"/>
      <c r="B1231" s="234"/>
      <c r="C1231" s="229"/>
      <c r="D1231" s="236"/>
      <c r="E1231" s="229"/>
      <c r="F1231" s="227"/>
      <c r="G1231" s="238"/>
      <c r="H1231" s="229"/>
      <c r="I1231" s="227"/>
      <c r="J1231" s="238"/>
      <c r="K1231" s="238"/>
      <c r="L1231" s="227"/>
      <c r="M1231" s="229"/>
      <c r="N1231" s="229"/>
      <c r="O1231" s="227"/>
      <c r="P1231" s="229"/>
      <c r="Q1231" s="67" t="s">
        <v>1277</v>
      </c>
      <c r="R1231" s="18" t="s">
        <v>1278</v>
      </c>
      <c r="S1231" s="248"/>
      <c r="T1231" s="50">
        <v>67.12</v>
      </c>
      <c r="U1231" s="50" t="s">
        <v>64</v>
      </c>
      <c r="V1231" s="50" t="s">
        <v>34</v>
      </c>
      <c r="W1231" s="229"/>
      <c r="X1231" s="238"/>
      <c r="Y1231" s="229"/>
      <c r="Z1231" s="241"/>
      <c r="AA1231" s="241"/>
      <c r="AB1231" s="238"/>
      <c r="AC1231" s="329"/>
      <c r="AD1231" s="278"/>
    </row>
    <row r="1232" spans="1:30" ht="35.4" customHeight="1" x14ac:dyDescent="0.25">
      <c r="A1232" s="226" t="s">
        <v>1148</v>
      </c>
      <c r="B1232" s="226" t="s">
        <v>280</v>
      </c>
      <c r="C1232" s="226" t="s">
        <v>359</v>
      </c>
      <c r="D1232" s="226" t="s">
        <v>1279</v>
      </c>
      <c r="E1232" s="226" t="s">
        <v>72</v>
      </c>
      <c r="F1232" s="366">
        <v>6.9999999999999999E-4</v>
      </c>
      <c r="G1232" s="237"/>
      <c r="H1232" s="286" t="s">
        <v>1280</v>
      </c>
      <c r="I1232" s="226" t="s">
        <v>1281</v>
      </c>
      <c r="J1232" s="237"/>
      <c r="K1232" s="237"/>
      <c r="L1232" s="226" t="s">
        <v>1282</v>
      </c>
      <c r="M1232" s="226" t="s">
        <v>706</v>
      </c>
      <c r="N1232" s="226" t="s">
        <v>34</v>
      </c>
      <c r="O1232" s="226" t="s">
        <v>60</v>
      </c>
      <c r="P1232" s="226" t="s">
        <v>61</v>
      </c>
      <c r="Q1232" s="67" t="s">
        <v>1283</v>
      </c>
      <c r="R1232" s="18" t="s">
        <v>1284</v>
      </c>
      <c r="S1232" s="246" t="s">
        <v>41</v>
      </c>
      <c r="T1232" s="50">
        <v>9095.82</v>
      </c>
      <c r="U1232" s="50" t="s">
        <v>64</v>
      </c>
      <c r="V1232" s="50" t="s">
        <v>34</v>
      </c>
      <c r="W1232" s="239">
        <v>45390</v>
      </c>
      <c r="X1232" s="237"/>
      <c r="Y1232" s="228" t="s">
        <v>1285</v>
      </c>
      <c r="Z1232" s="235" t="s">
        <v>1286</v>
      </c>
      <c r="AA1232" s="226" t="s">
        <v>1287</v>
      </c>
      <c r="AB1232" s="237"/>
      <c r="AC1232" s="276" t="s">
        <v>1288</v>
      </c>
      <c r="AD1232" s="276" t="s">
        <v>1057</v>
      </c>
    </row>
    <row r="1233" spans="1:30" ht="34.950000000000003" customHeight="1" x14ac:dyDescent="0.25">
      <c r="A1233" s="227"/>
      <c r="B1233" s="227"/>
      <c r="C1233" s="227"/>
      <c r="D1233" s="227"/>
      <c r="E1233" s="227"/>
      <c r="F1233" s="361"/>
      <c r="G1233" s="238"/>
      <c r="H1233" s="288"/>
      <c r="I1233" s="227"/>
      <c r="J1233" s="238"/>
      <c r="K1233" s="238"/>
      <c r="L1233" s="227"/>
      <c r="M1233" s="227"/>
      <c r="N1233" s="227"/>
      <c r="O1233" s="227"/>
      <c r="P1233" s="227"/>
      <c r="Q1233" s="67" t="s">
        <v>1289</v>
      </c>
      <c r="R1233" s="18" t="s">
        <v>1290</v>
      </c>
      <c r="S1233" s="248"/>
      <c r="T1233" s="50">
        <v>11005.94</v>
      </c>
      <c r="U1233" s="50" t="s">
        <v>64</v>
      </c>
      <c r="V1233" s="50">
        <f>+T1233-T1232</f>
        <v>1910.1200000000008</v>
      </c>
      <c r="W1233" s="229"/>
      <c r="X1233" s="238"/>
      <c r="Y1233" s="229"/>
      <c r="Z1233" s="236"/>
      <c r="AA1233" s="229"/>
      <c r="AB1233" s="238"/>
      <c r="AC1233" s="278"/>
      <c r="AD1233" s="278"/>
    </row>
    <row r="1234" spans="1:30" ht="35.4" customHeight="1" x14ac:dyDescent="0.25">
      <c r="A1234" s="226" t="s">
        <v>1148</v>
      </c>
      <c r="B1234" s="226" t="s">
        <v>280</v>
      </c>
      <c r="C1234" s="226" t="s">
        <v>359</v>
      </c>
      <c r="D1234" s="226" t="s">
        <v>1279</v>
      </c>
      <c r="E1234" s="226" t="s">
        <v>72</v>
      </c>
      <c r="F1234" s="366">
        <v>6.9999999999999999E-4</v>
      </c>
      <c r="G1234" s="237"/>
      <c r="H1234" s="286" t="s">
        <v>1280</v>
      </c>
      <c r="I1234" s="226" t="s">
        <v>1281</v>
      </c>
      <c r="J1234" s="237"/>
      <c r="K1234" s="237"/>
      <c r="L1234" s="226" t="s">
        <v>1282</v>
      </c>
      <c r="M1234" s="226" t="s">
        <v>706</v>
      </c>
      <c r="N1234" s="226" t="s">
        <v>34</v>
      </c>
      <c r="O1234" s="226" t="s">
        <v>60</v>
      </c>
      <c r="P1234" s="226" t="s">
        <v>61</v>
      </c>
      <c r="Q1234" s="67" t="s">
        <v>1283</v>
      </c>
      <c r="R1234" s="18" t="s">
        <v>1284</v>
      </c>
      <c r="S1234" s="246" t="s">
        <v>79</v>
      </c>
      <c r="T1234" s="87">
        <v>10012.41</v>
      </c>
      <c r="U1234" s="50" t="s">
        <v>64</v>
      </c>
      <c r="V1234" s="50" t="s">
        <v>34</v>
      </c>
      <c r="W1234" s="239">
        <v>45391</v>
      </c>
      <c r="X1234" s="237"/>
      <c r="Y1234" s="228" t="s">
        <v>1285</v>
      </c>
      <c r="Z1234" s="235" t="s">
        <v>1286</v>
      </c>
      <c r="AA1234" s="226" t="s">
        <v>1287</v>
      </c>
      <c r="AB1234" s="237"/>
      <c r="AC1234" s="276" t="s">
        <v>1288</v>
      </c>
      <c r="AD1234" s="276" t="s">
        <v>1057</v>
      </c>
    </row>
    <row r="1235" spans="1:30" ht="34.950000000000003" customHeight="1" x14ac:dyDescent="0.25">
      <c r="A1235" s="227"/>
      <c r="B1235" s="227"/>
      <c r="C1235" s="227"/>
      <c r="D1235" s="227"/>
      <c r="E1235" s="227"/>
      <c r="F1235" s="361"/>
      <c r="G1235" s="238"/>
      <c r="H1235" s="288"/>
      <c r="I1235" s="227"/>
      <c r="J1235" s="238"/>
      <c r="K1235" s="238"/>
      <c r="L1235" s="227"/>
      <c r="M1235" s="227"/>
      <c r="N1235" s="227"/>
      <c r="O1235" s="227"/>
      <c r="P1235" s="227"/>
      <c r="Q1235" s="67" t="s">
        <v>1289</v>
      </c>
      <c r="R1235" s="18" t="s">
        <v>1290</v>
      </c>
      <c r="S1235" s="248"/>
      <c r="T1235" s="87">
        <v>12115.02</v>
      </c>
      <c r="U1235" s="50" t="s">
        <v>64</v>
      </c>
      <c r="V1235" s="50">
        <f>+T1235-T1234</f>
        <v>2102.6100000000006</v>
      </c>
      <c r="W1235" s="229"/>
      <c r="X1235" s="238"/>
      <c r="Y1235" s="229"/>
      <c r="Z1235" s="236"/>
      <c r="AA1235" s="229"/>
      <c r="AB1235" s="238"/>
      <c r="AC1235" s="278"/>
      <c r="AD1235" s="278"/>
    </row>
    <row r="1236" spans="1:30" ht="35.4" customHeight="1" x14ac:dyDescent="0.25">
      <c r="A1236" s="226" t="s">
        <v>1148</v>
      </c>
      <c r="B1236" s="226" t="s">
        <v>280</v>
      </c>
      <c r="C1236" s="226" t="s">
        <v>359</v>
      </c>
      <c r="D1236" s="226" t="s">
        <v>1279</v>
      </c>
      <c r="E1236" s="226" t="s">
        <v>72</v>
      </c>
      <c r="F1236" s="366">
        <v>6.9999999999999999E-4</v>
      </c>
      <c r="G1236" s="237"/>
      <c r="H1236" s="286" t="s">
        <v>1280</v>
      </c>
      <c r="I1236" s="226" t="s">
        <v>1281</v>
      </c>
      <c r="J1236" s="237"/>
      <c r="K1236" s="237"/>
      <c r="L1236" s="226" t="s">
        <v>1282</v>
      </c>
      <c r="M1236" s="226" t="s">
        <v>706</v>
      </c>
      <c r="N1236" s="226" t="s">
        <v>34</v>
      </c>
      <c r="O1236" s="226" t="s">
        <v>60</v>
      </c>
      <c r="P1236" s="226" t="s">
        <v>61</v>
      </c>
      <c r="Q1236" s="67" t="s">
        <v>1283</v>
      </c>
      <c r="R1236" s="18" t="s">
        <v>1284</v>
      </c>
      <c r="S1236" s="246" t="s">
        <v>80</v>
      </c>
      <c r="T1236" s="87">
        <v>10607.74</v>
      </c>
      <c r="U1236" s="50" t="s">
        <v>64</v>
      </c>
      <c r="V1236" s="50" t="s">
        <v>34</v>
      </c>
      <c r="W1236" s="239">
        <v>45689</v>
      </c>
      <c r="X1236" s="237"/>
      <c r="Y1236" s="228" t="s">
        <v>1285</v>
      </c>
      <c r="Z1236" s="235" t="s">
        <v>1286</v>
      </c>
      <c r="AA1236" s="226" t="s">
        <v>1287</v>
      </c>
      <c r="AB1236" s="237"/>
      <c r="AC1236" s="276" t="s">
        <v>1288</v>
      </c>
      <c r="AD1236" s="276" t="s">
        <v>1057</v>
      </c>
    </row>
    <row r="1237" spans="1:30" ht="34.950000000000003" customHeight="1" x14ac:dyDescent="0.25">
      <c r="A1237" s="227"/>
      <c r="B1237" s="227"/>
      <c r="C1237" s="227"/>
      <c r="D1237" s="227"/>
      <c r="E1237" s="227"/>
      <c r="F1237" s="361"/>
      <c r="G1237" s="238"/>
      <c r="H1237" s="288"/>
      <c r="I1237" s="227"/>
      <c r="J1237" s="238"/>
      <c r="K1237" s="238"/>
      <c r="L1237" s="227"/>
      <c r="M1237" s="227"/>
      <c r="N1237" s="227"/>
      <c r="O1237" s="227"/>
      <c r="P1237" s="227"/>
      <c r="Q1237" s="67" t="s">
        <v>1289</v>
      </c>
      <c r="R1237" s="18" t="s">
        <v>1290</v>
      </c>
      <c r="S1237" s="248"/>
      <c r="T1237" s="87">
        <v>12835.37</v>
      </c>
      <c r="U1237" s="50" t="s">
        <v>64</v>
      </c>
      <c r="V1237" s="50">
        <f>+T1237-T1236</f>
        <v>2227.630000000001</v>
      </c>
      <c r="W1237" s="229"/>
      <c r="X1237" s="238"/>
      <c r="Y1237" s="229"/>
      <c r="Z1237" s="236"/>
      <c r="AA1237" s="229"/>
      <c r="AB1237" s="238"/>
      <c r="AC1237" s="278"/>
      <c r="AD1237" s="278"/>
    </row>
    <row r="1238" spans="1:30" ht="35.4" customHeight="1" x14ac:dyDescent="0.25">
      <c r="A1238" s="226" t="s">
        <v>1148</v>
      </c>
      <c r="B1238" s="226" t="s">
        <v>280</v>
      </c>
      <c r="C1238" s="226" t="s">
        <v>359</v>
      </c>
      <c r="D1238" s="226" t="s">
        <v>1279</v>
      </c>
      <c r="E1238" s="226" t="s">
        <v>72</v>
      </c>
      <c r="F1238" s="366">
        <v>6.9999999999999999E-4</v>
      </c>
      <c r="G1238" s="237"/>
      <c r="H1238" s="286" t="s">
        <v>1280</v>
      </c>
      <c r="I1238" s="226" t="s">
        <v>1281</v>
      </c>
      <c r="J1238" s="237"/>
      <c r="K1238" s="237"/>
      <c r="L1238" s="226" t="s">
        <v>1282</v>
      </c>
      <c r="M1238" s="226" t="s">
        <v>706</v>
      </c>
      <c r="N1238" s="226" t="s">
        <v>34</v>
      </c>
      <c r="O1238" s="226" t="s">
        <v>60</v>
      </c>
      <c r="P1238" s="226" t="s">
        <v>61</v>
      </c>
      <c r="Q1238" s="67" t="s">
        <v>1283</v>
      </c>
      <c r="R1238" s="18" t="s">
        <v>1284</v>
      </c>
      <c r="S1238" s="246" t="s">
        <v>81</v>
      </c>
      <c r="T1238" s="87">
        <v>11234.69</v>
      </c>
      <c r="U1238" s="50" t="s">
        <v>64</v>
      </c>
      <c r="V1238" s="50" t="s">
        <v>34</v>
      </c>
      <c r="W1238" s="239">
        <v>46113</v>
      </c>
      <c r="X1238" s="237"/>
      <c r="Y1238" s="228" t="s">
        <v>1285</v>
      </c>
      <c r="Z1238" s="235" t="s">
        <v>1286</v>
      </c>
      <c r="AA1238" s="226" t="s">
        <v>1287</v>
      </c>
      <c r="AB1238" s="237"/>
      <c r="AC1238" s="327" t="s">
        <v>1288</v>
      </c>
      <c r="AD1238" s="276" t="s">
        <v>1057</v>
      </c>
    </row>
    <row r="1239" spans="1:30" ht="34.950000000000003" customHeight="1" x14ac:dyDescent="0.25">
      <c r="A1239" s="227"/>
      <c r="B1239" s="227"/>
      <c r="C1239" s="227"/>
      <c r="D1239" s="227"/>
      <c r="E1239" s="227"/>
      <c r="F1239" s="361"/>
      <c r="G1239" s="238"/>
      <c r="H1239" s="288"/>
      <c r="I1239" s="227"/>
      <c r="J1239" s="238"/>
      <c r="K1239" s="238"/>
      <c r="L1239" s="227"/>
      <c r="M1239" s="227"/>
      <c r="N1239" s="227"/>
      <c r="O1239" s="227"/>
      <c r="P1239" s="227"/>
      <c r="Q1239" s="67" t="s">
        <v>1289</v>
      </c>
      <c r="R1239" s="18" t="s">
        <v>1290</v>
      </c>
      <c r="S1239" s="248"/>
      <c r="T1239" s="87">
        <v>13593.97</v>
      </c>
      <c r="U1239" s="50" t="s">
        <v>64</v>
      </c>
      <c r="V1239" s="87">
        <f>+T1239-T1238</f>
        <v>2359.2799999999988</v>
      </c>
      <c r="W1239" s="229"/>
      <c r="X1239" s="238"/>
      <c r="Y1239" s="229"/>
      <c r="Z1239" s="236"/>
      <c r="AA1239" s="229"/>
      <c r="AB1239" s="238"/>
      <c r="AC1239" s="329"/>
      <c r="AD1239" s="278"/>
    </row>
    <row r="1240" spans="1:30" ht="36" x14ac:dyDescent="0.25">
      <c r="A1240" s="226" t="s">
        <v>1148</v>
      </c>
      <c r="B1240" s="226" t="s">
        <v>280</v>
      </c>
      <c r="C1240" s="226" t="s">
        <v>359</v>
      </c>
      <c r="D1240" s="226" t="s">
        <v>1279</v>
      </c>
      <c r="E1240" s="226" t="s">
        <v>72</v>
      </c>
      <c r="F1240" s="366">
        <v>6.9999999999999999E-4</v>
      </c>
      <c r="G1240" s="237"/>
      <c r="H1240" s="286" t="s">
        <v>1280</v>
      </c>
      <c r="I1240" s="226" t="s">
        <v>1281</v>
      </c>
      <c r="J1240" s="237"/>
      <c r="K1240" s="237"/>
      <c r="L1240" s="226" t="s">
        <v>1291</v>
      </c>
      <c r="M1240" s="226" t="s">
        <v>706</v>
      </c>
      <c r="N1240" s="226" t="s">
        <v>34</v>
      </c>
      <c r="O1240" s="226" t="s">
        <v>60</v>
      </c>
      <c r="P1240" s="226" t="s">
        <v>61</v>
      </c>
      <c r="Q1240" s="74" t="s">
        <v>1292</v>
      </c>
      <c r="R1240" s="18" t="s">
        <v>1293</v>
      </c>
      <c r="S1240" s="246" t="s">
        <v>41</v>
      </c>
      <c r="T1240" s="50">
        <v>30758.75</v>
      </c>
      <c r="U1240" s="50" t="s">
        <v>64</v>
      </c>
      <c r="V1240" s="50" t="s">
        <v>34</v>
      </c>
      <c r="W1240" s="239">
        <v>45390</v>
      </c>
      <c r="X1240" s="237"/>
      <c r="Y1240" s="226" t="s">
        <v>1294</v>
      </c>
      <c r="Z1240" s="226" t="s">
        <v>1295</v>
      </c>
      <c r="AA1240" s="226" t="s">
        <v>1287</v>
      </c>
      <c r="AB1240" s="237"/>
      <c r="AC1240" s="276" t="s">
        <v>1296</v>
      </c>
      <c r="AD1240" s="276" t="s">
        <v>1057</v>
      </c>
    </row>
    <row r="1241" spans="1:30" ht="36" x14ac:dyDescent="0.25">
      <c r="A1241" s="227"/>
      <c r="B1241" s="227"/>
      <c r="C1241" s="227"/>
      <c r="D1241" s="227"/>
      <c r="E1241" s="227"/>
      <c r="F1241" s="361"/>
      <c r="G1241" s="238"/>
      <c r="H1241" s="288"/>
      <c r="I1241" s="227"/>
      <c r="J1241" s="238"/>
      <c r="K1241" s="238"/>
      <c r="L1241" s="227"/>
      <c r="M1241" s="227"/>
      <c r="N1241" s="227"/>
      <c r="O1241" s="227"/>
      <c r="P1241" s="227"/>
      <c r="Q1241" s="74" t="s">
        <v>1297</v>
      </c>
      <c r="R1241" s="18" t="s">
        <v>1298</v>
      </c>
      <c r="S1241" s="248"/>
      <c r="T1241" s="50">
        <v>37218.089999999997</v>
      </c>
      <c r="U1241" s="50" t="s">
        <v>64</v>
      </c>
      <c r="V1241" s="50">
        <f>+T1241-T1240</f>
        <v>6459.3399999999965</v>
      </c>
      <c r="W1241" s="229"/>
      <c r="X1241" s="238"/>
      <c r="Y1241" s="227"/>
      <c r="Z1241" s="227"/>
      <c r="AA1241" s="229"/>
      <c r="AB1241" s="238"/>
      <c r="AC1241" s="278"/>
      <c r="AD1241" s="278"/>
    </row>
    <row r="1242" spans="1:30" ht="36" x14ac:dyDescent="0.25">
      <c r="A1242" s="226" t="s">
        <v>1148</v>
      </c>
      <c r="B1242" s="226" t="s">
        <v>280</v>
      </c>
      <c r="C1242" s="226" t="s">
        <v>359</v>
      </c>
      <c r="D1242" s="226" t="s">
        <v>1279</v>
      </c>
      <c r="E1242" s="226" t="s">
        <v>72</v>
      </c>
      <c r="F1242" s="366">
        <v>6.9999999999999999E-4</v>
      </c>
      <c r="G1242" s="237"/>
      <c r="H1242" s="286" t="s">
        <v>1280</v>
      </c>
      <c r="I1242" s="226" t="s">
        <v>1281</v>
      </c>
      <c r="J1242" s="237"/>
      <c r="K1242" s="237"/>
      <c r="L1242" s="226" t="s">
        <v>1291</v>
      </c>
      <c r="M1242" s="226" t="s">
        <v>706</v>
      </c>
      <c r="N1242" s="226" t="s">
        <v>34</v>
      </c>
      <c r="O1242" s="226" t="s">
        <v>60</v>
      </c>
      <c r="P1242" s="226" t="s">
        <v>61</v>
      </c>
      <c r="Q1242" s="74" t="s">
        <v>1292</v>
      </c>
      <c r="R1242" s="18" t="s">
        <v>1293</v>
      </c>
      <c r="S1242" s="246" t="s">
        <v>79</v>
      </c>
      <c r="T1242" s="87">
        <v>33858.32</v>
      </c>
      <c r="U1242" s="50" t="s">
        <v>64</v>
      </c>
      <c r="V1242" s="50" t="s">
        <v>34</v>
      </c>
      <c r="W1242" s="239">
        <v>45391</v>
      </c>
      <c r="X1242" s="237"/>
      <c r="Y1242" s="226" t="s">
        <v>1294</v>
      </c>
      <c r="Z1242" s="226" t="s">
        <v>1295</v>
      </c>
      <c r="AA1242" s="226" t="s">
        <v>1287</v>
      </c>
      <c r="AB1242" s="237"/>
      <c r="AC1242" s="276" t="s">
        <v>1296</v>
      </c>
      <c r="AD1242" s="276" t="s">
        <v>1057</v>
      </c>
    </row>
    <row r="1243" spans="1:30" ht="36" x14ac:dyDescent="0.25">
      <c r="A1243" s="227"/>
      <c r="B1243" s="227"/>
      <c r="C1243" s="227"/>
      <c r="D1243" s="227"/>
      <c r="E1243" s="227"/>
      <c r="F1243" s="361"/>
      <c r="G1243" s="238"/>
      <c r="H1243" s="288"/>
      <c r="I1243" s="227"/>
      <c r="J1243" s="238"/>
      <c r="K1243" s="238"/>
      <c r="L1243" s="227"/>
      <c r="M1243" s="227"/>
      <c r="N1243" s="227"/>
      <c r="O1243" s="227"/>
      <c r="P1243" s="227"/>
      <c r="Q1243" s="74" t="s">
        <v>1297</v>
      </c>
      <c r="R1243" s="18" t="s">
        <v>1298</v>
      </c>
      <c r="S1243" s="248"/>
      <c r="T1243" s="87">
        <v>40968.57</v>
      </c>
      <c r="U1243" s="50" t="s">
        <v>64</v>
      </c>
      <c r="V1243" s="50">
        <f>+T1243-T1242</f>
        <v>7110.25</v>
      </c>
      <c r="W1243" s="229"/>
      <c r="X1243" s="238"/>
      <c r="Y1243" s="227"/>
      <c r="Z1243" s="227"/>
      <c r="AA1243" s="229"/>
      <c r="AB1243" s="238"/>
      <c r="AC1243" s="278"/>
      <c r="AD1243" s="278"/>
    </row>
    <row r="1244" spans="1:30" ht="36" x14ac:dyDescent="0.25">
      <c r="A1244" s="226" t="s">
        <v>1148</v>
      </c>
      <c r="B1244" s="226" t="s">
        <v>280</v>
      </c>
      <c r="C1244" s="226" t="s">
        <v>359</v>
      </c>
      <c r="D1244" s="226" t="s">
        <v>1279</v>
      </c>
      <c r="E1244" s="226" t="s">
        <v>72</v>
      </c>
      <c r="F1244" s="366">
        <v>6.9999999999999999E-4</v>
      </c>
      <c r="G1244" s="237"/>
      <c r="H1244" s="286" t="s">
        <v>1280</v>
      </c>
      <c r="I1244" s="226" t="s">
        <v>1281</v>
      </c>
      <c r="J1244" s="237"/>
      <c r="K1244" s="237"/>
      <c r="L1244" s="226" t="s">
        <v>1291</v>
      </c>
      <c r="M1244" s="226" t="s">
        <v>706</v>
      </c>
      <c r="N1244" s="226" t="s">
        <v>34</v>
      </c>
      <c r="O1244" s="226" t="s">
        <v>60</v>
      </c>
      <c r="P1244" s="226" t="s">
        <v>61</v>
      </c>
      <c r="Q1244" s="74" t="s">
        <v>1292</v>
      </c>
      <c r="R1244" s="18" t="s">
        <v>1293</v>
      </c>
      <c r="S1244" s="246" t="s">
        <v>80</v>
      </c>
      <c r="T1244" s="87">
        <v>35871.53</v>
      </c>
      <c r="U1244" s="50" t="s">
        <v>64</v>
      </c>
      <c r="V1244" s="50" t="s">
        <v>34</v>
      </c>
      <c r="W1244" s="239">
        <v>45689</v>
      </c>
      <c r="X1244" s="237"/>
      <c r="Y1244" s="226" t="s">
        <v>1294</v>
      </c>
      <c r="Z1244" s="226" t="s">
        <v>1295</v>
      </c>
      <c r="AA1244" s="226" t="s">
        <v>1287</v>
      </c>
      <c r="AB1244" s="237"/>
      <c r="AC1244" s="276" t="s">
        <v>1296</v>
      </c>
      <c r="AD1244" s="276" t="s">
        <v>1057</v>
      </c>
    </row>
    <row r="1245" spans="1:30" ht="36" x14ac:dyDescent="0.25">
      <c r="A1245" s="227"/>
      <c r="B1245" s="227"/>
      <c r="C1245" s="227"/>
      <c r="D1245" s="227"/>
      <c r="E1245" s="227"/>
      <c r="F1245" s="361"/>
      <c r="G1245" s="238"/>
      <c r="H1245" s="288"/>
      <c r="I1245" s="227"/>
      <c r="J1245" s="238"/>
      <c r="K1245" s="238"/>
      <c r="L1245" s="227"/>
      <c r="M1245" s="227"/>
      <c r="N1245" s="227"/>
      <c r="O1245" s="227"/>
      <c r="P1245" s="227"/>
      <c r="Q1245" s="74" t="s">
        <v>1297</v>
      </c>
      <c r="R1245" s="18" t="s">
        <v>1298</v>
      </c>
      <c r="S1245" s="248"/>
      <c r="T1245" s="87">
        <v>43404.55</v>
      </c>
      <c r="U1245" s="50" t="s">
        <v>64</v>
      </c>
      <c r="V1245" s="50">
        <f>+T1245-T1244</f>
        <v>7533.0200000000041</v>
      </c>
      <c r="W1245" s="229"/>
      <c r="X1245" s="238"/>
      <c r="Y1245" s="227"/>
      <c r="Z1245" s="227"/>
      <c r="AA1245" s="229"/>
      <c r="AB1245" s="238"/>
      <c r="AC1245" s="278"/>
      <c r="AD1245" s="278"/>
    </row>
    <row r="1246" spans="1:30" ht="36" x14ac:dyDescent="0.25">
      <c r="A1246" s="226" t="s">
        <v>1148</v>
      </c>
      <c r="B1246" s="226" t="s">
        <v>280</v>
      </c>
      <c r="C1246" s="226" t="s">
        <v>359</v>
      </c>
      <c r="D1246" s="226" t="s">
        <v>1279</v>
      </c>
      <c r="E1246" s="226" t="s">
        <v>72</v>
      </c>
      <c r="F1246" s="366">
        <v>6.9999999999999999E-4</v>
      </c>
      <c r="G1246" s="237"/>
      <c r="H1246" s="286" t="s">
        <v>1280</v>
      </c>
      <c r="I1246" s="226" t="s">
        <v>1281</v>
      </c>
      <c r="J1246" s="237"/>
      <c r="K1246" s="237"/>
      <c r="L1246" s="226" t="s">
        <v>1291</v>
      </c>
      <c r="M1246" s="226" t="s">
        <v>706</v>
      </c>
      <c r="N1246" s="226" t="s">
        <v>34</v>
      </c>
      <c r="O1246" s="226" t="s">
        <v>60</v>
      </c>
      <c r="P1246" s="226" t="s">
        <v>61</v>
      </c>
      <c r="Q1246" s="74" t="s">
        <v>1292</v>
      </c>
      <c r="R1246" s="18" t="s">
        <v>1293</v>
      </c>
      <c r="S1246" s="246" t="s">
        <v>81</v>
      </c>
      <c r="T1246" s="87">
        <v>37991.629999999997</v>
      </c>
      <c r="U1246" s="50" t="s">
        <v>64</v>
      </c>
      <c r="V1246" s="50" t="s">
        <v>34</v>
      </c>
      <c r="W1246" s="239">
        <v>46113</v>
      </c>
      <c r="X1246" s="237"/>
      <c r="Y1246" s="226" t="s">
        <v>1294</v>
      </c>
      <c r="Z1246" s="226" t="s">
        <v>1295</v>
      </c>
      <c r="AA1246" s="226" t="s">
        <v>1287</v>
      </c>
      <c r="AB1246" s="237"/>
      <c r="AC1246" s="327" t="s">
        <v>1296</v>
      </c>
      <c r="AD1246" s="276" t="s">
        <v>1057</v>
      </c>
    </row>
    <row r="1247" spans="1:30" ht="36" x14ac:dyDescent="0.25">
      <c r="A1247" s="227"/>
      <c r="B1247" s="227"/>
      <c r="C1247" s="227"/>
      <c r="D1247" s="227"/>
      <c r="E1247" s="227"/>
      <c r="F1247" s="361"/>
      <c r="G1247" s="238"/>
      <c r="H1247" s="288"/>
      <c r="I1247" s="227"/>
      <c r="J1247" s="238"/>
      <c r="K1247" s="238"/>
      <c r="L1247" s="227"/>
      <c r="M1247" s="227"/>
      <c r="N1247" s="227"/>
      <c r="O1247" s="227"/>
      <c r="P1247" s="227"/>
      <c r="Q1247" s="74" t="s">
        <v>1297</v>
      </c>
      <c r="R1247" s="18" t="s">
        <v>1298</v>
      </c>
      <c r="S1247" s="248"/>
      <c r="T1247" s="87">
        <v>45969.87</v>
      </c>
      <c r="U1247" s="50" t="s">
        <v>64</v>
      </c>
      <c r="V1247" s="50">
        <f>+T1247-T1246</f>
        <v>7978.2400000000052</v>
      </c>
      <c r="W1247" s="229"/>
      <c r="X1247" s="238"/>
      <c r="Y1247" s="227"/>
      <c r="Z1247" s="227"/>
      <c r="AA1247" s="229"/>
      <c r="AB1247" s="238"/>
      <c r="AC1247" s="329"/>
      <c r="AD1247" s="278"/>
    </row>
    <row r="1248" spans="1:30" ht="24" x14ac:dyDescent="0.25">
      <c r="A1248" s="226" t="s">
        <v>1148</v>
      </c>
      <c r="B1248" s="226" t="s">
        <v>280</v>
      </c>
      <c r="C1248" s="226" t="s">
        <v>359</v>
      </c>
      <c r="D1248" s="226" t="s">
        <v>1279</v>
      </c>
      <c r="E1248" s="226" t="s">
        <v>72</v>
      </c>
      <c r="F1248" s="366">
        <v>5.0000000000000001E-4</v>
      </c>
      <c r="G1248" s="237"/>
      <c r="H1248" s="286" t="s">
        <v>1280</v>
      </c>
      <c r="I1248" s="226" t="s">
        <v>1281</v>
      </c>
      <c r="J1248" s="237"/>
      <c r="K1248" s="237"/>
      <c r="L1248" s="260" t="s">
        <v>1299</v>
      </c>
      <c r="M1248" s="226" t="s">
        <v>706</v>
      </c>
      <c r="N1248" s="226" t="s">
        <v>34</v>
      </c>
      <c r="O1248" s="226" t="s">
        <v>60</v>
      </c>
      <c r="P1248" s="226" t="s">
        <v>61</v>
      </c>
      <c r="Q1248" s="74" t="s">
        <v>1300</v>
      </c>
      <c r="R1248" s="18" t="s">
        <v>1301</v>
      </c>
      <c r="S1248" s="246" t="s">
        <v>41</v>
      </c>
      <c r="T1248" s="50">
        <v>23266.86</v>
      </c>
      <c r="U1248" s="50" t="s">
        <v>64</v>
      </c>
      <c r="V1248" s="50" t="s">
        <v>34</v>
      </c>
      <c r="W1248" s="239">
        <v>45390</v>
      </c>
      <c r="X1248" s="237"/>
      <c r="Y1248" s="226" t="s">
        <v>1302</v>
      </c>
      <c r="Z1248" s="226" t="s">
        <v>1303</v>
      </c>
      <c r="AA1248" s="226" t="s">
        <v>1287</v>
      </c>
      <c r="AB1248" s="237"/>
      <c r="AC1248" s="276" t="s">
        <v>1304</v>
      </c>
      <c r="AD1248" s="276" t="s">
        <v>1057</v>
      </c>
    </row>
    <row r="1249" spans="1:30" ht="24" x14ac:dyDescent="0.25">
      <c r="A1249" s="227"/>
      <c r="B1249" s="227"/>
      <c r="C1249" s="227"/>
      <c r="D1249" s="227"/>
      <c r="E1249" s="227"/>
      <c r="F1249" s="361"/>
      <c r="G1249" s="238"/>
      <c r="H1249" s="288"/>
      <c r="I1249" s="227"/>
      <c r="J1249" s="238"/>
      <c r="K1249" s="238"/>
      <c r="L1249" s="262"/>
      <c r="M1249" s="227"/>
      <c r="N1249" s="227"/>
      <c r="O1249" s="227"/>
      <c r="P1249" s="227"/>
      <c r="Q1249" s="74" t="s">
        <v>1305</v>
      </c>
      <c r="R1249" s="18" t="s">
        <v>1306</v>
      </c>
      <c r="S1249" s="248"/>
      <c r="T1249" s="50">
        <v>28152.9</v>
      </c>
      <c r="U1249" s="50" t="s">
        <v>64</v>
      </c>
      <c r="V1249" s="50">
        <f>+T1249-T1248</f>
        <v>4886.0400000000009</v>
      </c>
      <c r="W1249" s="229"/>
      <c r="X1249" s="238"/>
      <c r="Y1249" s="227"/>
      <c r="Z1249" s="227"/>
      <c r="AA1249" s="229"/>
      <c r="AB1249" s="238"/>
      <c r="AC1249" s="278"/>
      <c r="AD1249" s="278"/>
    </row>
    <row r="1250" spans="1:30" ht="24" x14ac:dyDescent="0.25">
      <c r="A1250" s="226" t="s">
        <v>1148</v>
      </c>
      <c r="B1250" s="226" t="s">
        <v>280</v>
      </c>
      <c r="C1250" s="226" t="s">
        <v>359</v>
      </c>
      <c r="D1250" s="226" t="s">
        <v>1279</v>
      </c>
      <c r="E1250" s="226" t="s">
        <v>72</v>
      </c>
      <c r="F1250" s="366">
        <v>5.0000000000000001E-4</v>
      </c>
      <c r="G1250" s="237"/>
      <c r="H1250" s="286" t="s">
        <v>1280</v>
      </c>
      <c r="I1250" s="226" t="s">
        <v>1281</v>
      </c>
      <c r="J1250" s="237"/>
      <c r="K1250" s="237"/>
      <c r="L1250" s="260" t="s">
        <v>1299</v>
      </c>
      <c r="M1250" s="226" t="s">
        <v>706</v>
      </c>
      <c r="N1250" s="226" t="s">
        <v>34</v>
      </c>
      <c r="O1250" s="226" t="s">
        <v>60</v>
      </c>
      <c r="P1250" s="226" t="s">
        <v>61</v>
      </c>
      <c r="Q1250" s="74" t="s">
        <v>1300</v>
      </c>
      <c r="R1250" s="18" t="s">
        <v>1301</v>
      </c>
      <c r="S1250" s="246" t="s">
        <v>79</v>
      </c>
      <c r="T1250" s="87">
        <v>25611.47</v>
      </c>
      <c r="U1250" s="50" t="s">
        <v>64</v>
      </c>
      <c r="V1250" s="50" t="s">
        <v>34</v>
      </c>
      <c r="W1250" s="239">
        <v>45391</v>
      </c>
      <c r="X1250" s="237"/>
      <c r="Y1250" s="226" t="s">
        <v>1302</v>
      </c>
      <c r="Z1250" s="226" t="s">
        <v>1303</v>
      </c>
      <c r="AA1250" s="226" t="s">
        <v>1287</v>
      </c>
      <c r="AB1250" s="237"/>
      <c r="AC1250" s="276" t="s">
        <v>1304</v>
      </c>
      <c r="AD1250" s="276" t="s">
        <v>1057</v>
      </c>
    </row>
    <row r="1251" spans="1:30" ht="24" x14ac:dyDescent="0.25">
      <c r="A1251" s="227"/>
      <c r="B1251" s="227"/>
      <c r="C1251" s="227"/>
      <c r="D1251" s="227"/>
      <c r="E1251" s="227"/>
      <c r="F1251" s="361"/>
      <c r="G1251" s="238"/>
      <c r="H1251" s="288"/>
      <c r="I1251" s="227"/>
      <c r="J1251" s="238"/>
      <c r="K1251" s="238"/>
      <c r="L1251" s="262"/>
      <c r="M1251" s="227"/>
      <c r="N1251" s="227"/>
      <c r="O1251" s="227"/>
      <c r="P1251" s="227"/>
      <c r="Q1251" s="74" t="s">
        <v>1305</v>
      </c>
      <c r="R1251" s="18" t="s">
        <v>1306</v>
      </c>
      <c r="S1251" s="248"/>
      <c r="T1251" s="87">
        <v>30989.88</v>
      </c>
      <c r="U1251" s="50" t="s">
        <v>64</v>
      </c>
      <c r="V1251" s="50">
        <f>+T1251-T1250</f>
        <v>5378.41</v>
      </c>
      <c r="W1251" s="229"/>
      <c r="X1251" s="238"/>
      <c r="Y1251" s="227"/>
      <c r="Z1251" s="227"/>
      <c r="AA1251" s="229"/>
      <c r="AB1251" s="238"/>
      <c r="AC1251" s="278"/>
      <c r="AD1251" s="278"/>
    </row>
    <row r="1252" spans="1:30" ht="24" x14ac:dyDescent="0.25">
      <c r="A1252" s="226" t="s">
        <v>1148</v>
      </c>
      <c r="B1252" s="226" t="s">
        <v>280</v>
      </c>
      <c r="C1252" s="226" t="s">
        <v>359</v>
      </c>
      <c r="D1252" s="226" t="s">
        <v>1279</v>
      </c>
      <c r="E1252" s="226" t="s">
        <v>72</v>
      </c>
      <c r="F1252" s="366">
        <v>5.0000000000000001E-4</v>
      </c>
      <c r="G1252" s="237"/>
      <c r="H1252" s="286" t="s">
        <v>1280</v>
      </c>
      <c r="I1252" s="226" t="s">
        <v>1281</v>
      </c>
      <c r="J1252" s="237"/>
      <c r="K1252" s="237"/>
      <c r="L1252" s="260" t="s">
        <v>1299</v>
      </c>
      <c r="M1252" s="226" t="s">
        <v>706</v>
      </c>
      <c r="N1252" s="226" t="s">
        <v>34</v>
      </c>
      <c r="O1252" s="226" t="s">
        <v>60</v>
      </c>
      <c r="P1252" s="226" t="s">
        <v>61</v>
      </c>
      <c r="Q1252" s="74" t="s">
        <v>1300</v>
      </c>
      <c r="R1252" s="18" t="s">
        <v>1301</v>
      </c>
      <c r="S1252" s="246" t="s">
        <v>80</v>
      </c>
      <c r="T1252" s="87">
        <v>27134.32</v>
      </c>
      <c r="U1252" s="50" t="s">
        <v>64</v>
      </c>
      <c r="V1252" s="50" t="s">
        <v>34</v>
      </c>
      <c r="W1252" s="239">
        <v>45689</v>
      </c>
      <c r="X1252" s="237"/>
      <c r="Y1252" s="226" t="s">
        <v>1302</v>
      </c>
      <c r="Z1252" s="226" t="s">
        <v>1303</v>
      </c>
      <c r="AA1252" s="226" t="s">
        <v>1287</v>
      </c>
      <c r="AB1252" s="237"/>
      <c r="AC1252" s="276" t="s">
        <v>1304</v>
      </c>
      <c r="AD1252" s="276" t="s">
        <v>1057</v>
      </c>
    </row>
    <row r="1253" spans="1:30" ht="24" x14ac:dyDescent="0.25">
      <c r="A1253" s="227"/>
      <c r="B1253" s="227"/>
      <c r="C1253" s="227"/>
      <c r="D1253" s="227"/>
      <c r="E1253" s="227"/>
      <c r="F1253" s="361"/>
      <c r="G1253" s="238"/>
      <c r="H1253" s="288"/>
      <c r="I1253" s="227"/>
      <c r="J1253" s="238"/>
      <c r="K1253" s="238"/>
      <c r="L1253" s="262"/>
      <c r="M1253" s="227"/>
      <c r="N1253" s="227"/>
      <c r="O1253" s="227"/>
      <c r="P1253" s="227"/>
      <c r="Q1253" s="74" t="s">
        <v>1305</v>
      </c>
      <c r="R1253" s="18" t="s">
        <v>1306</v>
      </c>
      <c r="S1253" s="248"/>
      <c r="T1253" s="87">
        <v>32832.53</v>
      </c>
      <c r="U1253" s="50" t="s">
        <v>64</v>
      </c>
      <c r="V1253" s="50">
        <f>+T1253-T1252</f>
        <v>5698.2099999999991</v>
      </c>
      <c r="W1253" s="229"/>
      <c r="X1253" s="238"/>
      <c r="Y1253" s="227"/>
      <c r="Z1253" s="227"/>
      <c r="AA1253" s="229"/>
      <c r="AB1253" s="238"/>
      <c r="AC1253" s="278"/>
      <c r="AD1253" s="278"/>
    </row>
    <row r="1254" spans="1:30" ht="24" x14ac:dyDescent="0.25">
      <c r="A1254" s="226" t="s">
        <v>1148</v>
      </c>
      <c r="B1254" s="226" t="s">
        <v>280</v>
      </c>
      <c r="C1254" s="226" t="s">
        <v>359</v>
      </c>
      <c r="D1254" s="226" t="s">
        <v>1279</v>
      </c>
      <c r="E1254" s="226" t="s">
        <v>72</v>
      </c>
      <c r="F1254" s="366">
        <v>5.0000000000000001E-4</v>
      </c>
      <c r="G1254" s="237"/>
      <c r="H1254" s="286" t="s">
        <v>1280</v>
      </c>
      <c r="I1254" s="226" t="s">
        <v>1281</v>
      </c>
      <c r="J1254" s="237"/>
      <c r="K1254" s="237"/>
      <c r="L1254" s="260" t="s">
        <v>1299</v>
      </c>
      <c r="M1254" s="226" t="s">
        <v>706</v>
      </c>
      <c r="N1254" s="226" t="s">
        <v>34</v>
      </c>
      <c r="O1254" s="226" t="s">
        <v>60</v>
      </c>
      <c r="P1254" s="226" t="s">
        <v>61</v>
      </c>
      <c r="Q1254" s="74" t="s">
        <v>1300</v>
      </c>
      <c r="R1254" s="18" t="s">
        <v>1301</v>
      </c>
      <c r="S1254" s="246" t="s">
        <v>81</v>
      </c>
      <c r="T1254" s="87">
        <v>28738.03</v>
      </c>
      <c r="U1254" s="50" t="s">
        <v>64</v>
      </c>
      <c r="V1254" s="50" t="s">
        <v>34</v>
      </c>
      <c r="W1254" s="239">
        <v>46113</v>
      </c>
      <c r="X1254" s="237"/>
      <c r="Y1254" s="226" t="s">
        <v>1302</v>
      </c>
      <c r="Z1254" s="226" t="s">
        <v>1303</v>
      </c>
      <c r="AA1254" s="226" t="s">
        <v>1287</v>
      </c>
      <c r="AB1254" s="237"/>
      <c r="AC1254" s="327" t="s">
        <v>1304</v>
      </c>
      <c r="AD1254" s="276" t="s">
        <v>1057</v>
      </c>
    </row>
    <row r="1255" spans="1:30" ht="24" x14ac:dyDescent="0.25">
      <c r="A1255" s="227"/>
      <c r="B1255" s="227"/>
      <c r="C1255" s="227"/>
      <c r="D1255" s="227"/>
      <c r="E1255" s="227"/>
      <c r="F1255" s="361"/>
      <c r="G1255" s="238"/>
      <c r="H1255" s="288"/>
      <c r="I1255" s="227"/>
      <c r="J1255" s="238"/>
      <c r="K1255" s="238"/>
      <c r="L1255" s="262"/>
      <c r="M1255" s="227"/>
      <c r="N1255" s="227"/>
      <c r="O1255" s="227"/>
      <c r="P1255" s="227"/>
      <c r="Q1255" s="74" t="s">
        <v>1305</v>
      </c>
      <c r="R1255" s="18" t="s">
        <v>1306</v>
      </c>
      <c r="S1255" s="248"/>
      <c r="T1255" s="87">
        <v>34773.019999999997</v>
      </c>
      <c r="U1255" s="50" t="s">
        <v>64</v>
      </c>
      <c r="V1255" s="50">
        <f>+T1255-T1254</f>
        <v>6034.989999999998</v>
      </c>
      <c r="W1255" s="229"/>
      <c r="X1255" s="238"/>
      <c r="Y1255" s="227"/>
      <c r="Z1255" s="227"/>
      <c r="AA1255" s="229"/>
      <c r="AB1255" s="238"/>
      <c r="AC1255" s="329"/>
      <c r="AD1255" s="278"/>
    </row>
    <row r="1256" spans="1:30" ht="60" x14ac:dyDescent="0.25">
      <c r="A1256" s="226" t="s">
        <v>1148</v>
      </c>
      <c r="B1256" s="14" t="s">
        <v>280</v>
      </c>
      <c r="C1256" s="14" t="s">
        <v>359</v>
      </c>
      <c r="D1256" s="14" t="s">
        <v>1307</v>
      </c>
      <c r="E1256" s="14" t="s">
        <v>1308</v>
      </c>
      <c r="F1256" s="14" t="s">
        <v>1309</v>
      </c>
      <c r="G1256" s="15"/>
      <c r="H1256" s="56" t="s">
        <v>1310</v>
      </c>
      <c r="I1256" s="14" t="s">
        <v>1311</v>
      </c>
      <c r="J1256" s="237"/>
      <c r="K1256" s="237"/>
      <c r="L1256" s="226" t="s">
        <v>1312</v>
      </c>
      <c r="M1256" s="228" t="s">
        <v>706</v>
      </c>
      <c r="N1256" s="228" t="s">
        <v>34</v>
      </c>
      <c r="O1256" s="226" t="s">
        <v>60</v>
      </c>
      <c r="P1256" s="228" t="s">
        <v>61</v>
      </c>
      <c r="Q1256" s="226" t="s">
        <v>1313</v>
      </c>
      <c r="R1256" s="228" t="s">
        <v>1314</v>
      </c>
      <c r="S1256" s="246" t="s">
        <v>41</v>
      </c>
      <c r="T1256" s="343">
        <v>27264.76</v>
      </c>
      <c r="U1256" s="251" t="s">
        <v>64</v>
      </c>
      <c r="V1256" s="251" t="s">
        <v>34</v>
      </c>
      <c r="W1256" s="239">
        <v>45390</v>
      </c>
      <c r="X1256" s="237"/>
      <c r="Y1256" s="226" t="s">
        <v>1315</v>
      </c>
      <c r="Z1256" s="226" t="s">
        <v>1316</v>
      </c>
      <c r="AA1256" s="226" t="s">
        <v>1317</v>
      </c>
      <c r="AB1256" s="226" t="s">
        <v>1318</v>
      </c>
      <c r="AC1256" s="276" t="s">
        <v>1319</v>
      </c>
      <c r="AD1256" s="276" t="s">
        <v>1320</v>
      </c>
    </row>
    <row r="1257" spans="1:30" ht="48" customHeight="1" x14ac:dyDescent="0.25">
      <c r="A1257" s="243"/>
      <c r="B1257" s="234" t="s">
        <v>293</v>
      </c>
      <c r="C1257" s="14" t="s">
        <v>359</v>
      </c>
      <c r="D1257" s="234" t="s">
        <v>1321</v>
      </c>
      <c r="E1257" s="68" t="s">
        <v>72</v>
      </c>
      <c r="F1257" s="82">
        <v>1E-3</v>
      </c>
      <c r="G1257" s="14"/>
      <c r="H1257" s="3" t="s">
        <v>1322</v>
      </c>
      <c r="I1257" s="68" t="s">
        <v>1323</v>
      </c>
      <c r="J1257" s="245"/>
      <c r="K1257" s="245"/>
      <c r="L1257" s="243"/>
      <c r="M1257" s="244"/>
      <c r="N1257" s="244"/>
      <c r="O1257" s="243"/>
      <c r="P1257" s="244"/>
      <c r="Q1257" s="243"/>
      <c r="R1257" s="244"/>
      <c r="S1257" s="247"/>
      <c r="T1257" s="302"/>
      <c r="U1257" s="302"/>
      <c r="V1257" s="302"/>
      <c r="W1257" s="244"/>
      <c r="X1257" s="245"/>
      <c r="Y1257" s="243"/>
      <c r="Z1257" s="243"/>
      <c r="AA1257" s="244"/>
      <c r="AB1257" s="243"/>
      <c r="AC1257" s="277"/>
      <c r="AD1257" s="277"/>
    </row>
    <row r="1258" spans="1:30" ht="38.4" customHeight="1" x14ac:dyDescent="0.25">
      <c r="A1258" s="243"/>
      <c r="B1258" s="234"/>
      <c r="C1258" s="18" t="s">
        <v>421</v>
      </c>
      <c r="D1258" s="234"/>
      <c r="E1258" s="18" t="s">
        <v>422</v>
      </c>
      <c r="F1258" s="82">
        <v>1E-3</v>
      </c>
      <c r="G1258" s="15"/>
      <c r="H1258" s="56" t="s">
        <v>1324</v>
      </c>
      <c r="I1258" s="68" t="s">
        <v>1325</v>
      </c>
      <c r="J1258" s="245"/>
      <c r="K1258" s="245"/>
      <c r="L1258" s="243"/>
      <c r="M1258" s="244"/>
      <c r="N1258" s="244"/>
      <c r="O1258" s="243"/>
      <c r="P1258" s="244"/>
      <c r="Q1258" s="243"/>
      <c r="R1258" s="244"/>
      <c r="S1258" s="247"/>
      <c r="T1258" s="302"/>
      <c r="U1258" s="302"/>
      <c r="V1258" s="302"/>
      <c r="W1258" s="244"/>
      <c r="X1258" s="245"/>
      <c r="Y1258" s="243"/>
      <c r="Z1258" s="243"/>
      <c r="AA1258" s="244"/>
      <c r="AB1258" s="243"/>
      <c r="AC1258" s="277"/>
      <c r="AD1258" s="277"/>
    </row>
    <row r="1259" spans="1:30" ht="36" customHeight="1" x14ac:dyDescent="0.25">
      <c r="A1259" s="243"/>
      <c r="B1259" s="234"/>
      <c r="C1259" s="18" t="s">
        <v>359</v>
      </c>
      <c r="D1259" s="303" t="s">
        <v>1326</v>
      </c>
      <c r="E1259" s="68" t="s">
        <v>72</v>
      </c>
      <c r="F1259" s="82">
        <v>1E-3</v>
      </c>
      <c r="G1259" s="15"/>
      <c r="H1259" s="3" t="s">
        <v>1327</v>
      </c>
      <c r="I1259" s="68" t="s">
        <v>1328</v>
      </c>
      <c r="J1259" s="245"/>
      <c r="K1259" s="245"/>
      <c r="L1259" s="243"/>
      <c r="M1259" s="244"/>
      <c r="N1259" s="244"/>
      <c r="O1259" s="243"/>
      <c r="P1259" s="244"/>
      <c r="Q1259" s="243"/>
      <c r="R1259" s="244"/>
      <c r="S1259" s="247"/>
      <c r="T1259" s="302"/>
      <c r="U1259" s="302"/>
      <c r="V1259" s="302"/>
      <c r="W1259" s="244"/>
      <c r="X1259" s="245"/>
      <c r="Y1259" s="243"/>
      <c r="Z1259" s="243"/>
      <c r="AA1259" s="244"/>
      <c r="AB1259" s="243"/>
      <c r="AC1259" s="277"/>
      <c r="AD1259" s="277"/>
    </row>
    <row r="1260" spans="1:30" ht="34.200000000000003" customHeight="1" x14ac:dyDescent="0.25">
      <c r="A1260" s="243"/>
      <c r="B1260" s="234"/>
      <c r="C1260" s="18" t="s">
        <v>421</v>
      </c>
      <c r="D1260" s="303"/>
      <c r="E1260" s="18" t="s">
        <v>422</v>
      </c>
      <c r="F1260" s="70">
        <v>1E-3</v>
      </c>
      <c r="G1260" s="15"/>
      <c r="H1260" s="14" t="s">
        <v>1329</v>
      </c>
      <c r="I1260" s="68" t="s">
        <v>1330</v>
      </c>
      <c r="J1260" s="245"/>
      <c r="K1260" s="245"/>
      <c r="L1260" s="243"/>
      <c r="M1260" s="244"/>
      <c r="N1260" s="244"/>
      <c r="O1260" s="243"/>
      <c r="P1260" s="244"/>
      <c r="Q1260" s="227"/>
      <c r="R1260" s="229"/>
      <c r="S1260" s="247"/>
      <c r="T1260" s="252"/>
      <c r="U1260" s="252"/>
      <c r="V1260" s="252"/>
      <c r="W1260" s="244"/>
      <c r="X1260" s="245"/>
      <c r="Y1260" s="243"/>
      <c r="Z1260" s="243"/>
      <c r="AA1260" s="244"/>
      <c r="AB1260" s="243"/>
      <c r="AC1260" s="277"/>
      <c r="AD1260" s="277"/>
    </row>
    <row r="1261" spans="1:30" ht="47.4" customHeight="1" x14ac:dyDescent="0.25">
      <c r="A1261" s="243"/>
      <c r="B1261" s="234"/>
      <c r="C1261" s="18" t="s">
        <v>421</v>
      </c>
      <c r="D1261" s="68" t="s">
        <v>1331</v>
      </c>
      <c r="E1261" s="18" t="s">
        <v>422</v>
      </c>
      <c r="F1261" s="70">
        <v>1E-3</v>
      </c>
      <c r="G1261" s="15"/>
      <c r="H1261" s="14" t="s">
        <v>1332</v>
      </c>
      <c r="I1261" s="68" t="s">
        <v>1333</v>
      </c>
      <c r="J1261" s="245"/>
      <c r="K1261" s="245"/>
      <c r="L1261" s="243"/>
      <c r="M1261" s="244"/>
      <c r="N1261" s="244"/>
      <c r="O1261" s="243"/>
      <c r="P1261" s="244"/>
      <c r="Q1261" s="226" t="s">
        <v>1334</v>
      </c>
      <c r="R1261" s="228" t="s">
        <v>1335</v>
      </c>
      <c r="S1261" s="247"/>
      <c r="T1261" s="343">
        <v>32990.36</v>
      </c>
      <c r="U1261" s="251" t="s">
        <v>64</v>
      </c>
      <c r="V1261" s="343">
        <f>+T1261-T1256</f>
        <v>5725.6000000000022</v>
      </c>
      <c r="W1261" s="244"/>
      <c r="X1261" s="245"/>
      <c r="Y1261" s="243"/>
      <c r="Z1261" s="243"/>
      <c r="AA1261" s="244"/>
      <c r="AB1261" s="243"/>
      <c r="AC1261" s="277"/>
      <c r="AD1261" s="277"/>
    </row>
    <row r="1262" spans="1:30" ht="38.4" customHeight="1" x14ac:dyDescent="0.25">
      <c r="A1262" s="243"/>
      <c r="B1262" s="234"/>
      <c r="C1262" s="18" t="s">
        <v>421</v>
      </c>
      <c r="D1262" s="68" t="s">
        <v>1336</v>
      </c>
      <c r="E1262" s="18" t="s">
        <v>422</v>
      </c>
      <c r="F1262" s="70">
        <v>1E-3</v>
      </c>
      <c r="G1262" s="15"/>
      <c r="H1262" s="56" t="s">
        <v>1337</v>
      </c>
      <c r="I1262" s="68" t="s">
        <v>1338</v>
      </c>
      <c r="J1262" s="245"/>
      <c r="K1262" s="245"/>
      <c r="L1262" s="243"/>
      <c r="M1262" s="244"/>
      <c r="N1262" s="244"/>
      <c r="O1262" s="243"/>
      <c r="P1262" s="244"/>
      <c r="Q1262" s="243"/>
      <c r="R1262" s="244"/>
      <c r="S1262" s="247"/>
      <c r="T1262" s="302"/>
      <c r="U1262" s="302"/>
      <c r="V1262" s="302"/>
      <c r="W1262" s="244"/>
      <c r="X1262" s="245"/>
      <c r="Y1262" s="243"/>
      <c r="Z1262" s="243"/>
      <c r="AA1262" s="244"/>
      <c r="AB1262" s="243"/>
      <c r="AC1262" s="277"/>
      <c r="AD1262" s="277"/>
    </row>
    <row r="1263" spans="1:30" ht="37.950000000000003" customHeight="1" x14ac:dyDescent="0.25">
      <c r="A1263" s="243"/>
      <c r="B1263" s="234"/>
      <c r="C1263" s="18" t="s">
        <v>421</v>
      </c>
      <c r="D1263" s="68" t="s">
        <v>1339</v>
      </c>
      <c r="E1263" s="18" t="s">
        <v>422</v>
      </c>
      <c r="F1263" s="70">
        <v>1E-3</v>
      </c>
      <c r="G1263" s="15"/>
      <c r="H1263" s="14" t="s">
        <v>1340</v>
      </c>
      <c r="I1263" s="68" t="s">
        <v>1341</v>
      </c>
      <c r="J1263" s="245"/>
      <c r="K1263" s="245"/>
      <c r="L1263" s="243"/>
      <c r="M1263" s="244"/>
      <c r="N1263" s="244"/>
      <c r="O1263" s="243"/>
      <c r="P1263" s="244"/>
      <c r="Q1263" s="243"/>
      <c r="R1263" s="244"/>
      <c r="S1263" s="247"/>
      <c r="T1263" s="302"/>
      <c r="U1263" s="302"/>
      <c r="V1263" s="302"/>
      <c r="W1263" s="244"/>
      <c r="X1263" s="245"/>
      <c r="Y1263" s="243"/>
      <c r="Z1263" s="243"/>
      <c r="AA1263" s="244"/>
      <c r="AB1263" s="243"/>
      <c r="AC1263" s="277"/>
      <c r="AD1263" s="277"/>
    </row>
    <row r="1264" spans="1:30" ht="77.400000000000006" customHeight="1" x14ac:dyDescent="0.25">
      <c r="A1264" s="243"/>
      <c r="B1264" s="226" t="s">
        <v>296</v>
      </c>
      <c r="C1264" s="228" t="s">
        <v>359</v>
      </c>
      <c r="D1264" s="226" t="s">
        <v>1342</v>
      </c>
      <c r="E1264" s="14" t="s">
        <v>72</v>
      </c>
      <c r="F1264" s="70">
        <v>1.2999999999999999E-3</v>
      </c>
      <c r="G1264" s="15"/>
      <c r="H1264" s="68" t="s">
        <v>1343</v>
      </c>
      <c r="I1264" s="235" t="s">
        <v>1344</v>
      </c>
      <c r="J1264" s="245"/>
      <c r="K1264" s="245"/>
      <c r="L1264" s="243"/>
      <c r="M1264" s="244"/>
      <c r="N1264" s="244"/>
      <c r="O1264" s="243"/>
      <c r="P1264" s="244"/>
      <c r="Q1264" s="243"/>
      <c r="R1264" s="244"/>
      <c r="S1264" s="247"/>
      <c r="T1264" s="302"/>
      <c r="U1264" s="302"/>
      <c r="V1264" s="302"/>
      <c r="W1264" s="244"/>
      <c r="X1264" s="245"/>
      <c r="Y1264" s="243"/>
      <c r="Z1264" s="243"/>
      <c r="AA1264" s="244"/>
      <c r="AB1264" s="243"/>
      <c r="AC1264" s="277"/>
      <c r="AD1264" s="277"/>
    </row>
    <row r="1265" spans="1:30" ht="56.4" customHeight="1" x14ac:dyDescent="0.25">
      <c r="A1265" s="243"/>
      <c r="B1265" s="243"/>
      <c r="C1265" s="229"/>
      <c r="D1265" s="227"/>
      <c r="E1265" s="18" t="s">
        <v>56</v>
      </c>
      <c r="F1265" s="70">
        <v>2.0000000000000001E-4</v>
      </c>
      <c r="G1265" s="15"/>
      <c r="H1265" s="14" t="s">
        <v>1345</v>
      </c>
      <c r="I1265" s="236"/>
      <c r="J1265" s="245"/>
      <c r="K1265" s="245"/>
      <c r="L1265" s="243"/>
      <c r="M1265" s="244"/>
      <c r="N1265" s="244"/>
      <c r="O1265" s="243"/>
      <c r="P1265" s="244"/>
      <c r="Q1265" s="227"/>
      <c r="R1265" s="229"/>
      <c r="S1265" s="247"/>
      <c r="T1265" s="252"/>
      <c r="U1265" s="252"/>
      <c r="V1265" s="252"/>
      <c r="W1265" s="244"/>
      <c r="X1265" s="245"/>
      <c r="Y1265" s="243"/>
      <c r="Z1265" s="243"/>
      <c r="AA1265" s="244"/>
      <c r="AB1265" s="243"/>
      <c r="AC1265" s="277"/>
      <c r="AD1265" s="277"/>
    </row>
    <row r="1266" spans="1:30" ht="46.95" customHeight="1" x14ac:dyDescent="0.25">
      <c r="A1266" s="243"/>
      <c r="B1266" s="243"/>
      <c r="C1266" s="228" t="s">
        <v>359</v>
      </c>
      <c r="D1266" s="234" t="s">
        <v>1346</v>
      </c>
      <c r="E1266" s="14" t="s">
        <v>72</v>
      </c>
      <c r="F1266" s="70">
        <v>1.4E-3</v>
      </c>
      <c r="G1266" s="15"/>
      <c r="H1266" s="14" t="s">
        <v>1347</v>
      </c>
      <c r="I1266" s="14" t="s">
        <v>1348</v>
      </c>
      <c r="J1266" s="245"/>
      <c r="K1266" s="245"/>
      <c r="L1266" s="243"/>
      <c r="M1266" s="244"/>
      <c r="N1266" s="244"/>
      <c r="O1266" s="243"/>
      <c r="P1266" s="244"/>
      <c r="Q1266" s="226" t="s">
        <v>1349</v>
      </c>
      <c r="R1266" s="228" t="s">
        <v>1350</v>
      </c>
      <c r="S1266" s="247"/>
      <c r="T1266" s="343">
        <v>4761.04</v>
      </c>
      <c r="U1266" s="251" t="s">
        <v>64</v>
      </c>
      <c r="V1266" s="251" t="s">
        <v>34</v>
      </c>
      <c r="W1266" s="244"/>
      <c r="X1266" s="245"/>
      <c r="Y1266" s="243"/>
      <c r="Z1266" s="243"/>
      <c r="AA1266" s="244"/>
      <c r="AB1266" s="243"/>
      <c r="AC1266" s="277"/>
      <c r="AD1266" s="277"/>
    </row>
    <row r="1267" spans="1:30" ht="48" x14ac:dyDescent="0.25">
      <c r="A1267" s="243"/>
      <c r="B1267" s="243"/>
      <c r="C1267" s="229"/>
      <c r="D1267" s="234"/>
      <c r="E1267" s="18" t="s">
        <v>56</v>
      </c>
      <c r="F1267" s="70">
        <v>1E-4</v>
      </c>
      <c r="G1267" s="15"/>
      <c r="H1267" s="18">
        <v>166</v>
      </c>
      <c r="I1267" s="68" t="s">
        <v>1351</v>
      </c>
      <c r="J1267" s="245"/>
      <c r="K1267" s="245"/>
      <c r="L1267" s="243"/>
      <c r="M1267" s="244"/>
      <c r="N1267" s="244"/>
      <c r="O1267" s="243"/>
      <c r="P1267" s="244"/>
      <c r="Q1267" s="243"/>
      <c r="R1267" s="244"/>
      <c r="S1267" s="247"/>
      <c r="T1267" s="302"/>
      <c r="U1267" s="302"/>
      <c r="V1267" s="302"/>
      <c r="W1267" s="244"/>
      <c r="X1267" s="245"/>
      <c r="Y1267" s="243"/>
      <c r="Z1267" s="243"/>
      <c r="AA1267" s="244"/>
      <c r="AB1267" s="243"/>
      <c r="AC1267" s="277"/>
      <c r="AD1267" s="277"/>
    </row>
    <row r="1268" spans="1:30" ht="28.2" customHeight="1" x14ac:dyDescent="0.25">
      <c r="A1268" s="243"/>
      <c r="B1268" s="243"/>
      <c r="C1268" s="228" t="s">
        <v>359</v>
      </c>
      <c r="D1268" s="235" t="s">
        <v>1352</v>
      </c>
      <c r="E1268" s="14" t="s">
        <v>72</v>
      </c>
      <c r="F1268" s="70">
        <v>1.2999999999999999E-3</v>
      </c>
      <c r="G1268" s="237"/>
      <c r="H1268" s="234" t="s">
        <v>1353</v>
      </c>
      <c r="I1268" s="68" t="s">
        <v>1354</v>
      </c>
      <c r="J1268" s="245"/>
      <c r="K1268" s="245"/>
      <c r="L1268" s="243"/>
      <c r="M1268" s="244"/>
      <c r="N1268" s="244"/>
      <c r="O1268" s="243"/>
      <c r="P1268" s="244"/>
      <c r="Q1268" s="243"/>
      <c r="R1268" s="244"/>
      <c r="S1268" s="247"/>
      <c r="T1268" s="302"/>
      <c r="U1268" s="302"/>
      <c r="V1268" s="302"/>
      <c r="W1268" s="244"/>
      <c r="X1268" s="245"/>
      <c r="Y1268" s="243"/>
      <c r="Z1268" s="243"/>
      <c r="AA1268" s="244"/>
      <c r="AB1268" s="243"/>
      <c r="AC1268" s="277"/>
      <c r="AD1268" s="277"/>
    </row>
    <row r="1269" spans="1:30" x14ac:dyDescent="0.25">
      <c r="A1269" s="243"/>
      <c r="B1269" s="243"/>
      <c r="C1269" s="229"/>
      <c r="D1269" s="236"/>
      <c r="E1269" s="18" t="s">
        <v>56</v>
      </c>
      <c r="F1269" s="70">
        <v>2.0000000000000001E-4</v>
      </c>
      <c r="G1269" s="238"/>
      <c r="H1269" s="234"/>
      <c r="I1269" s="18"/>
      <c r="J1269" s="245"/>
      <c r="K1269" s="245"/>
      <c r="L1269" s="243"/>
      <c r="M1269" s="244"/>
      <c r="N1269" s="244"/>
      <c r="O1269" s="243"/>
      <c r="P1269" s="244"/>
      <c r="Q1269" s="243"/>
      <c r="R1269" s="244"/>
      <c r="S1269" s="247"/>
      <c r="T1269" s="302"/>
      <c r="U1269" s="302"/>
      <c r="V1269" s="302"/>
      <c r="W1269" s="244"/>
      <c r="X1269" s="245"/>
      <c r="Y1269" s="243"/>
      <c r="Z1269" s="243"/>
      <c r="AA1269" s="244"/>
      <c r="AB1269" s="243"/>
      <c r="AC1269" s="277"/>
      <c r="AD1269" s="277"/>
    </row>
    <row r="1270" spans="1:30" ht="39.6" customHeight="1" x14ac:dyDescent="0.25">
      <c r="A1270" s="243"/>
      <c r="B1270" s="243"/>
      <c r="C1270" s="237" t="s">
        <v>359</v>
      </c>
      <c r="D1270" s="264" t="s">
        <v>1355</v>
      </c>
      <c r="E1270" s="14" t="s">
        <v>72</v>
      </c>
      <c r="F1270" s="70">
        <v>1.2999999999999999E-3</v>
      </c>
      <c r="G1270" s="237"/>
      <c r="H1270" s="226" t="s">
        <v>1356</v>
      </c>
      <c r="I1270" s="226" t="s">
        <v>1357</v>
      </c>
      <c r="J1270" s="245"/>
      <c r="K1270" s="245"/>
      <c r="L1270" s="243"/>
      <c r="M1270" s="244"/>
      <c r="N1270" s="244"/>
      <c r="O1270" s="243"/>
      <c r="P1270" s="244"/>
      <c r="Q1270" s="227"/>
      <c r="R1270" s="229"/>
      <c r="S1270" s="247"/>
      <c r="T1270" s="252"/>
      <c r="U1270" s="252"/>
      <c r="V1270" s="252"/>
      <c r="W1270" s="244"/>
      <c r="X1270" s="245"/>
      <c r="Y1270" s="243"/>
      <c r="Z1270" s="243"/>
      <c r="AA1270" s="244"/>
      <c r="AB1270" s="243"/>
      <c r="AC1270" s="277"/>
      <c r="AD1270" s="277"/>
    </row>
    <row r="1271" spans="1:30" x14ac:dyDescent="0.25">
      <c r="A1271" s="243"/>
      <c r="B1271" s="227"/>
      <c r="C1271" s="238"/>
      <c r="D1271" s="275"/>
      <c r="E1271" s="18" t="s">
        <v>56</v>
      </c>
      <c r="F1271" s="70">
        <v>2.0000000000000001E-4</v>
      </c>
      <c r="G1271" s="238"/>
      <c r="H1271" s="229"/>
      <c r="I1271" s="229"/>
      <c r="J1271" s="245"/>
      <c r="K1271" s="245"/>
      <c r="L1271" s="243"/>
      <c r="M1271" s="244"/>
      <c r="N1271" s="244"/>
      <c r="O1271" s="243"/>
      <c r="P1271" s="244"/>
      <c r="Q1271" s="226" t="s">
        <v>1358</v>
      </c>
      <c r="R1271" s="228" t="s">
        <v>1359</v>
      </c>
      <c r="S1271" s="247"/>
      <c r="T1271" s="343">
        <v>5760.86</v>
      </c>
      <c r="U1271" s="251" t="s">
        <v>64</v>
      </c>
      <c r="V1271" s="343">
        <f>+T1271-T1266</f>
        <v>999.81999999999971</v>
      </c>
      <c r="W1271" s="244"/>
      <c r="X1271" s="245"/>
      <c r="Y1271" s="243"/>
      <c r="Z1271" s="243"/>
      <c r="AA1271" s="244"/>
      <c r="AB1271" s="243"/>
      <c r="AC1271" s="277"/>
      <c r="AD1271" s="277"/>
    </row>
    <row r="1272" spans="1:30" ht="41.4" customHeight="1" x14ac:dyDescent="0.25">
      <c r="A1272" s="243"/>
      <c r="B1272" s="226" t="s">
        <v>1360</v>
      </c>
      <c r="C1272" s="237" t="s">
        <v>359</v>
      </c>
      <c r="D1272" s="235" t="s">
        <v>1361</v>
      </c>
      <c r="E1272" s="14" t="s">
        <v>72</v>
      </c>
      <c r="F1272" s="70">
        <v>1.2999999999999999E-3</v>
      </c>
      <c r="G1272" s="237"/>
      <c r="H1272" s="226" t="s">
        <v>1362</v>
      </c>
      <c r="I1272" s="226" t="s">
        <v>1363</v>
      </c>
      <c r="J1272" s="245"/>
      <c r="K1272" s="245"/>
      <c r="L1272" s="243"/>
      <c r="M1272" s="244"/>
      <c r="N1272" s="244"/>
      <c r="O1272" s="243"/>
      <c r="P1272" s="244"/>
      <c r="Q1272" s="243"/>
      <c r="R1272" s="244"/>
      <c r="S1272" s="247"/>
      <c r="T1272" s="302"/>
      <c r="U1272" s="302"/>
      <c r="V1272" s="302"/>
      <c r="W1272" s="244"/>
      <c r="X1272" s="245"/>
      <c r="Y1272" s="243"/>
      <c r="Z1272" s="243"/>
      <c r="AA1272" s="244"/>
      <c r="AB1272" s="243"/>
      <c r="AC1272" s="277"/>
      <c r="AD1272" s="277"/>
    </row>
    <row r="1273" spans="1:30" x14ac:dyDescent="0.25">
      <c r="A1273" s="243"/>
      <c r="B1273" s="243"/>
      <c r="C1273" s="238"/>
      <c r="D1273" s="236"/>
      <c r="E1273" s="18" t="s">
        <v>56</v>
      </c>
      <c r="F1273" s="70">
        <v>2.0000000000000001E-4</v>
      </c>
      <c r="G1273" s="238"/>
      <c r="H1273" s="227"/>
      <c r="I1273" s="229"/>
      <c r="J1273" s="245"/>
      <c r="K1273" s="245"/>
      <c r="L1273" s="243"/>
      <c r="M1273" s="244"/>
      <c r="N1273" s="244"/>
      <c r="O1273" s="243"/>
      <c r="P1273" s="244"/>
      <c r="Q1273" s="243"/>
      <c r="R1273" s="244"/>
      <c r="S1273" s="247"/>
      <c r="T1273" s="302"/>
      <c r="U1273" s="302"/>
      <c r="V1273" s="302"/>
      <c r="W1273" s="244"/>
      <c r="X1273" s="245"/>
      <c r="Y1273" s="243"/>
      <c r="Z1273" s="243"/>
      <c r="AA1273" s="244"/>
      <c r="AB1273" s="243"/>
      <c r="AC1273" s="277"/>
      <c r="AD1273" s="277"/>
    </row>
    <row r="1274" spans="1:30" ht="27.6" customHeight="1" x14ac:dyDescent="0.25">
      <c r="A1274" s="243"/>
      <c r="B1274" s="243"/>
      <c r="C1274" s="237" t="s">
        <v>359</v>
      </c>
      <c r="D1274" s="235" t="s">
        <v>1364</v>
      </c>
      <c r="E1274" s="14" t="s">
        <v>72</v>
      </c>
      <c r="F1274" s="70">
        <v>1.2999999999999999E-3</v>
      </c>
      <c r="G1274" s="250"/>
      <c r="H1274" s="234" t="s">
        <v>1365</v>
      </c>
      <c r="I1274" s="234" t="s">
        <v>1366</v>
      </c>
      <c r="J1274" s="245"/>
      <c r="K1274" s="245"/>
      <c r="L1274" s="243"/>
      <c r="M1274" s="244"/>
      <c r="N1274" s="244"/>
      <c r="O1274" s="243"/>
      <c r="P1274" s="244"/>
      <c r="Q1274" s="243"/>
      <c r="R1274" s="244"/>
      <c r="S1274" s="247"/>
      <c r="T1274" s="302"/>
      <c r="U1274" s="302"/>
      <c r="V1274" s="302"/>
      <c r="W1274" s="244"/>
      <c r="X1274" s="245"/>
      <c r="Y1274" s="243"/>
      <c r="Z1274" s="243"/>
      <c r="AA1274" s="244"/>
      <c r="AB1274" s="243"/>
      <c r="AC1274" s="277"/>
      <c r="AD1274" s="277"/>
    </row>
    <row r="1275" spans="1:30" x14ac:dyDescent="0.25">
      <c r="A1275" s="243"/>
      <c r="B1275" s="227"/>
      <c r="C1275" s="238"/>
      <c r="D1275" s="236"/>
      <c r="E1275" s="18" t="s">
        <v>56</v>
      </c>
      <c r="F1275" s="70">
        <v>2.0000000000000001E-4</v>
      </c>
      <c r="G1275" s="250"/>
      <c r="H1275" s="234"/>
      <c r="I1275" s="234"/>
      <c r="J1275" s="245"/>
      <c r="K1275" s="245"/>
      <c r="L1275" s="243"/>
      <c r="M1275" s="244"/>
      <c r="N1275" s="244"/>
      <c r="O1275" s="243"/>
      <c r="P1275" s="244"/>
      <c r="Q1275" s="243"/>
      <c r="R1275" s="244"/>
      <c r="S1275" s="247"/>
      <c r="T1275" s="302"/>
      <c r="U1275" s="302"/>
      <c r="V1275" s="302"/>
      <c r="W1275" s="244"/>
      <c r="X1275" s="245"/>
      <c r="Y1275" s="243"/>
      <c r="Z1275" s="243"/>
      <c r="AA1275" s="244"/>
      <c r="AB1275" s="243"/>
      <c r="AC1275" s="277"/>
      <c r="AD1275" s="277"/>
    </row>
    <row r="1276" spans="1:30" ht="24" customHeight="1" x14ac:dyDescent="0.25">
      <c r="A1276" s="243"/>
      <c r="B1276" s="280" t="s">
        <v>1367</v>
      </c>
      <c r="C1276" s="250" t="s">
        <v>359</v>
      </c>
      <c r="D1276" s="280" t="s">
        <v>1368</v>
      </c>
      <c r="E1276" s="14" t="s">
        <v>72</v>
      </c>
      <c r="F1276" s="70">
        <v>1.9E-3</v>
      </c>
      <c r="G1276" s="15"/>
      <c r="H1276" s="234" t="s">
        <v>1369</v>
      </c>
      <c r="I1276" s="234" t="s">
        <v>1370</v>
      </c>
      <c r="J1276" s="245"/>
      <c r="K1276" s="245"/>
      <c r="L1276" s="243"/>
      <c r="M1276" s="244"/>
      <c r="N1276" s="244"/>
      <c r="O1276" s="243"/>
      <c r="P1276" s="244"/>
      <c r="Q1276" s="243"/>
      <c r="R1276" s="244"/>
      <c r="S1276" s="247"/>
      <c r="T1276" s="302"/>
      <c r="U1276" s="302"/>
      <c r="V1276" s="302"/>
      <c r="W1276" s="244"/>
      <c r="X1276" s="245"/>
      <c r="Y1276" s="243"/>
      <c r="Z1276" s="243"/>
      <c r="AA1276" s="244"/>
      <c r="AB1276" s="243"/>
      <c r="AC1276" s="277"/>
      <c r="AD1276" s="277"/>
    </row>
    <row r="1277" spans="1:30" ht="19.95" customHeight="1" x14ac:dyDescent="0.25">
      <c r="A1277" s="227"/>
      <c r="B1277" s="280"/>
      <c r="C1277" s="250"/>
      <c r="D1277" s="280"/>
      <c r="E1277" s="18" t="s">
        <v>56</v>
      </c>
      <c r="F1277" s="70">
        <v>1E-4</v>
      </c>
      <c r="G1277" s="15"/>
      <c r="H1277" s="234"/>
      <c r="I1277" s="234"/>
      <c r="J1277" s="238"/>
      <c r="K1277" s="238"/>
      <c r="L1277" s="227"/>
      <c r="M1277" s="229"/>
      <c r="N1277" s="229"/>
      <c r="O1277" s="227"/>
      <c r="P1277" s="229"/>
      <c r="Q1277" s="227"/>
      <c r="R1277" s="229"/>
      <c r="S1277" s="248"/>
      <c r="T1277" s="252"/>
      <c r="U1277" s="252"/>
      <c r="V1277" s="252"/>
      <c r="W1277" s="229"/>
      <c r="X1277" s="238"/>
      <c r="Y1277" s="227"/>
      <c r="Z1277" s="227"/>
      <c r="AA1277" s="229"/>
      <c r="AB1277" s="227"/>
      <c r="AC1277" s="278"/>
      <c r="AD1277" s="278"/>
    </row>
    <row r="1278" spans="1:30" ht="60" x14ac:dyDescent="0.25">
      <c r="A1278" s="226" t="s">
        <v>1148</v>
      </c>
      <c r="B1278" s="14" t="s">
        <v>280</v>
      </c>
      <c r="C1278" s="14" t="s">
        <v>359</v>
      </c>
      <c r="D1278" s="14" t="s">
        <v>1307</v>
      </c>
      <c r="E1278" s="14" t="s">
        <v>1308</v>
      </c>
      <c r="F1278" s="14" t="s">
        <v>1309</v>
      </c>
      <c r="G1278" s="15"/>
      <c r="H1278" s="56" t="s">
        <v>1310</v>
      </c>
      <c r="I1278" s="14" t="s">
        <v>1311</v>
      </c>
      <c r="J1278" s="237"/>
      <c r="K1278" s="237"/>
      <c r="L1278" s="226" t="s">
        <v>1312</v>
      </c>
      <c r="M1278" s="228" t="s">
        <v>706</v>
      </c>
      <c r="N1278" s="228" t="s">
        <v>34</v>
      </c>
      <c r="O1278" s="226" t="s">
        <v>60</v>
      </c>
      <c r="P1278" s="228" t="s">
        <v>61</v>
      </c>
      <c r="Q1278" s="226" t="s">
        <v>1371</v>
      </c>
      <c r="R1278" s="228" t="s">
        <v>1314</v>
      </c>
      <c r="S1278" s="246" t="s">
        <v>79</v>
      </c>
      <c r="T1278" s="343">
        <v>29850.37</v>
      </c>
      <c r="U1278" s="251" t="s">
        <v>64</v>
      </c>
      <c r="V1278" s="251" t="s">
        <v>34</v>
      </c>
      <c r="W1278" s="239">
        <v>45391</v>
      </c>
      <c r="X1278" s="237"/>
      <c r="Y1278" s="226" t="s">
        <v>1315</v>
      </c>
      <c r="Z1278" s="226" t="s">
        <v>1316</v>
      </c>
      <c r="AA1278" s="226" t="s">
        <v>1317</v>
      </c>
      <c r="AB1278" s="226" t="s">
        <v>1318</v>
      </c>
      <c r="AC1278" s="276" t="s">
        <v>1319</v>
      </c>
      <c r="AD1278" s="276" t="s">
        <v>1320</v>
      </c>
    </row>
    <row r="1279" spans="1:30" ht="48" customHeight="1" x14ac:dyDescent="0.25">
      <c r="A1279" s="243"/>
      <c r="B1279" s="234" t="s">
        <v>293</v>
      </c>
      <c r="C1279" s="14" t="s">
        <v>359</v>
      </c>
      <c r="D1279" s="234" t="s">
        <v>1321</v>
      </c>
      <c r="E1279" s="68" t="s">
        <v>72</v>
      </c>
      <c r="F1279" s="82">
        <v>1E-3</v>
      </c>
      <c r="G1279" s="14"/>
      <c r="H1279" s="3" t="s">
        <v>1322</v>
      </c>
      <c r="I1279" s="68" t="s">
        <v>1323</v>
      </c>
      <c r="J1279" s="245"/>
      <c r="K1279" s="245"/>
      <c r="L1279" s="243"/>
      <c r="M1279" s="244"/>
      <c r="N1279" s="244"/>
      <c r="O1279" s="243"/>
      <c r="P1279" s="244"/>
      <c r="Q1279" s="243"/>
      <c r="R1279" s="244"/>
      <c r="S1279" s="247"/>
      <c r="T1279" s="302"/>
      <c r="U1279" s="302"/>
      <c r="V1279" s="302"/>
      <c r="W1279" s="244"/>
      <c r="X1279" s="245"/>
      <c r="Y1279" s="243"/>
      <c r="Z1279" s="243"/>
      <c r="AA1279" s="244"/>
      <c r="AB1279" s="243"/>
      <c r="AC1279" s="277"/>
      <c r="AD1279" s="277"/>
    </row>
    <row r="1280" spans="1:30" ht="38.4" customHeight="1" x14ac:dyDescent="0.25">
      <c r="A1280" s="243"/>
      <c r="B1280" s="234"/>
      <c r="C1280" s="18" t="s">
        <v>421</v>
      </c>
      <c r="D1280" s="234"/>
      <c r="E1280" s="18" t="s">
        <v>422</v>
      </c>
      <c r="F1280" s="82">
        <v>1E-3</v>
      </c>
      <c r="G1280" s="15"/>
      <c r="H1280" s="56" t="s">
        <v>1324</v>
      </c>
      <c r="I1280" s="68" t="s">
        <v>1325</v>
      </c>
      <c r="J1280" s="245"/>
      <c r="K1280" s="245"/>
      <c r="L1280" s="243"/>
      <c r="M1280" s="244"/>
      <c r="N1280" s="244"/>
      <c r="O1280" s="243"/>
      <c r="P1280" s="244"/>
      <c r="Q1280" s="243"/>
      <c r="R1280" s="244"/>
      <c r="S1280" s="247"/>
      <c r="T1280" s="302"/>
      <c r="U1280" s="302"/>
      <c r="V1280" s="302"/>
      <c r="W1280" s="244"/>
      <c r="X1280" s="245"/>
      <c r="Y1280" s="243"/>
      <c r="Z1280" s="243"/>
      <c r="AA1280" s="244"/>
      <c r="AB1280" s="243"/>
      <c r="AC1280" s="277"/>
      <c r="AD1280" s="277"/>
    </row>
    <row r="1281" spans="1:30" ht="36" customHeight="1" x14ac:dyDescent="0.25">
      <c r="A1281" s="243"/>
      <c r="B1281" s="234"/>
      <c r="C1281" s="18" t="s">
        <v>359</v>
      </c>
      <c r="D1281" s="303" t="s">
        <v>1326</v>
      </c>
      <c r="E1281" s="68" t="s">
        <v>72</v>
      </c>
      <c r="F1281" s="82">
        <v>1E-3</v>
      </c>
      <c r="G1281" s="15"/>
      <c r="H1281" s="3" t="s">
        <v>1327</v>
      </c>
      <c r="I1281" s="68" t="s">
        <v>1328</v>
      </c>
      <c r="J1281" s="245"/>
      <c r="K1281" s="245"/>
      <c r="L1281" s="243"/>
      <c r="M1281" s="244"/>
      <c r="N1281" s="244"/>
      <c r="O1281" s="243"/>
      <c r="P1281" s="244"/>
      <c r="Q1281" s="243"/>
      <c r="R1281" s="244"/>
      <c r="S1281" s="247"/>
      <c r="T1281" s="302"/>
      <c r="U1281" s="302"/>
      <c r="V1281" s="302"/>
      <c r="W1281" s="244"/>
      <c r="X1281" s="245"/>
      <c r="Y1281" s="243"/>
      <c r="Z1281" s="243"/>
      <c r="AA1281" s="244"/>
      <c r="AB1281" s="243"/>
      <c r="AC1281" s="277"/>
      <c r="AD1281" s="277"/>
    </row>
    <row r="1282" spans="1:30" ht="34.200000000000003" customHeight="1" x14ac:dyDescent="0.25">
      <c r="A1282" s="243"/>
      <c r="B1282" s="234"/>
      <c r="C1282" s="18" t="s">
        <v>421</v>
      </c>
      <c r="D1282" s="303"/>
      <c r="E1282" s="18" t="s">
        <v>422</v>
      </c>
      <c r="F1282" s="70">
        <v>1E-3</v>
      </c>
      <c r="G1282" s="15"/>
      <c r="H1282" s="14" t="s">
        <v>1329</v>
      </c>
      <c r="I1282" s="68" t="s">
        <v>1330</v>
      </c>
      <c r="J1282" s="245"/>
      <c r="K1282" s="245"/>
      <c r="L1282" s="243"/>
      <c r="M1282" s="244"/>
      <c r="N1282" s="244"/>
      <c r="O1282" s="243"/>
      <c r="P1282" s="244"/>
      <c r="Q1282" s="227"/>
      <c r="R1282" s="229"/>
      <c r="S1282" s="247"/>
      <c r="T1282" s="252"/>
      <c r="U1282" s="252"/>
      <c r="V1282" s="252"/>
      <c r="W1282" s="244"/>
      <c r="X1282" s="245"/>
      <c r="Y1282" s="243"/>
      <c r="Z1282" s="243"/>
      <c r="AA1282" s="244"/>
      <c r="AB1282" s="243"/>
      <c r="AC1282" s="277"/>
      <c r="AD1282" s="277"/>
    </row>
    <row r="1283" spans="1:30" ht="47.4" customHeight="1" x14ac:dyDescent="0.25">
      <c r="A1283" s="243"/>
      <c r="B1283" s="234"/>
      <c r="C1283" s="18" t="s">
        <v>421</v>
      </c>
      <c r="D1283" s="68" t="s">
        <v>1331</v>
      </c>
      <c r="E1283" s="18" t="s">
        <v>422</v>
      </c>
      <c r="F1283" s="70">
        <v>1E-3</v>
      </c>
      <c r="G1283" s="15"/>
      <c r="H1283" s="14" t="s">
        <v>1332</v>
      </c>
      <c r="I1283" s="68" t="s">
        <v>1333</v>
      </c>
      <c r="J1283" s="245"/>
      <c r="K1283" s="245"/>
      <c r="L1283" s="243"/>
      <c r="M1283" s="244"/>
      <c r="N1283" s="244"/>
      <c r="O1283" s="243"/>
      <c r="P1283" s="244"/>
      <c r="Q1283" s="226" t="s">
        <v>1372</v>
      </c>
      <c r="R1283" s="228" t="s">
        <v>1335</v>
      </c>
      <c r="S1283" s="247"/>
      <c r="T1283" s="343">
        <v>36118.949999999997</v>
      </c>
      <c r="U1283" s="251" t="s">
        <v>64</v>
      </c>
      <c r="V1283" s="343">
        <f>+T1283-T1278</f>
        <v>6268.5799999999981</v>
      </c>
      <c r="W1283" s="244"/>
      <c r="X1283" s="245"/>
      <c r="Y1283" s="243"/>
      <c r="Z1283" s="243"/>
      <c r="AA1283" s="244"/>
      <c r="AB1283" s="243"/>
      <c r="AC1283" s="277"/>
      <c r="AD1283" s="277"/>
    </row>
    <row r="1284" spans="1:30" ht="38.4" customHeight="1" x14ac:dyDescent="0.25">
      <c r="A1284" s="243"/>
      <c r="B1284" s="234"/>
      <c r="C1284" s="18" t="s">
        <v>421</v>
      </c>
      <c r="D1284" s="68" t="s">
        <v>1336</v>
      </c>
      <c r="E1284" s="18" t="s">
        <v>422</v>
      </c>
      <c r="F1284" s="70">
        <v>1E-3</v>
      </c>
      <c r="G1284" s="15"/>
      <c r="H1284" s="56" t="s">
        <v>1337</v>
      </c>
      <c r="I1284" s="68" t="s">
        <v>1338</v>
      </c>
      <c r="J1284" s="245"/>
      <c r="K1284" s="245"/>
      <c r="L1284" s="243"/>
      <c r="M1284" s="244"/>
      <c r="N1284" s="244"/>
      <c r="O1284" s="243"/>
      <c r="P1284" s="244"/>
      <c r="Q1284" s="243"/>
      <c r="R1284" s="244"/>
      <c r="S1284" s="247"/>
      <c r="T1284" s="302"/>
      <c r="U1284" s="302"/>
      <c r="V1284" s="302"/>
      <c r="W1284" s="244"/>
      <c r="X1284" s="245"/>
      <c r="Y1284" s="243"/>
      <c r="Z1284" s="243"/>
      <c r="AA1284" s="244"/>
      <c r="AB1284" s="243"/>
      <c r="AC1284" s="277"/>
      <c r="AD1284" s="277"/>
    </row>
    <row r="1285" spans="1:30" ht="37.950000000000003" customHeight="1" x14ac:dyDescent="0.25">
      <c r="A1285" s="243"/>
      <c r="B1285" s="234"/>
      <c r="C1285" s="18" t="s">
        <v>421</v>
      </c>
      <c r="D1285" s="68" t="s">
        <v>1339</v>
      </c>
      <c r="E1285" s="18" t="s">
        <v>422</v>
      </c>
      <c r="F1285" s="70">
        <v>1E-3</v>
      </c>
      <c r="G1285" s="15"/>
      <c r="H1285" s="14" t="s">
        <v>1340</v>
      </c>
      <c r="I1285" s="68" t="s">
        <v>1341</v>
      </c>
      <c r="J1285" s="245"/>
      <c r="K1285" s="245"/>
      <c r="L1285" s="243"/>
      <c r="M1285" s="244"/>
      <c r="N1285" s="244"/>
      <c r="O1285" s="243"/>
      <c r="P1285" s="244"/>
      <c r="Q1285" s="243"/>
      <c r="R1285" s="244"/>
      <c r="S1285" s="247"/>
      <c r="T1285" s="302"/>
      <c r="U1285" s="302"/>
      <c r="V1285" s="302"/>
      <c r="W1285" s="244"/>
      <c r="X1285" s="245"/>
      <c r="Y1285" s="243"/>
      <c r="Z1285" s="243"/>
      <c r="AA1285" s="244"/>
      <c r="AB1285" s="243"/>
      <c r="AC1285" s="277"/>
      <c r="AD1285" s="277"/>
    </row>
    <row r="1286" spans="1:30" ht="77.400000000000006" customHeight="1" x14ac:dyDescent="0.25">
      <c r="A1286" s="243"/>
      <c r="B1286" s="226" t="s">
        <v>296</v>
      </c>
      <c r="C1286" s="228" t="s">
        <v>359</v>
      </c>
      <c r="D1286" s="226" t="s">
        <v>1342</v>
      </c>
      <c r="E1286" s="14" t="s">
        <v>72</v>
      </c>
      <c r="F1286" s="70">
        <v>1.2999999999999999E-3</v>
      </c>
      <c r="G1286" s="15"/>
      <c r="H1286" s="68" t="s">
        <v>1343</v>
      </c>
      <c r="I1286" s="235" t="s">
        <v>1344</v>
      </c>
      <c r="J1286" s="245"/>
      <c r="K1286" s="245"/>
      <c r="L1286" s="243"/>
      <c r="M1286" s="244"/>
      <c r="N1286" s="244"/>
      <c r="O1286" s="243"/>
      <c r="P1286" s="244"/>
      <c r="Q1286" s="243"/>
      <c r="R1286" s="244"/>
      <c r="S1286" s="247"/>
      <c r="T1286" s="302"/>
      <c r="U1286" s="302"/>
      <c r="V1286" s="302"/>
      <c r="W1286" s="244"/>
      <c r="X1286" s="245"/>
      <c r="Y1286" s="243"/>
      <c r="Z1286" s="243"/>
      <c r="AA1286" s="244"/>
      <c r="AB1286" s="243"/>
      <c r="AC1286" s="277"/>
      <c r="AD1286" s="277"/>
    </row>
    <row r="1287" spans="1:30" ht="56.4" customHeight="1" x14ac:dyDescent="0.25">
      <c r="A1287" s="243"/>
      <c r="B1287" s="243"/>
      <c r="C1287" s="229"/>
      <c r="D1287" s="227"/>
      <c r="E1287" s="18" t="s">
        <v>56</v>
      </c>
      <c r="F1287" s="70">
        <v>2.0000000000000001E-4</v>
      </c>
      <c r="G1287" s="15"/>
      <c r="H1287" s="14" t="s">
        <v>1345</v>
      </c>
      <c r="I1287" s="236"/>
      <c r="J1287" s="245"/>
      <c r="K1287" s="245"/>
      <c r="L1287" s="243"/>
      <c r="M1287" s="244"/>
      <c r="N1287" s="244"/>
      <c r="O1287" s="243"/>
      <c r="P1287" s="244"/>
      <c r="Q1287" s="227"/>
      <c r="R1287" s="229"/>
      <c r="S1287" s="247"/>
      <c r="T1287" s="252"/>
      <c r="U1287" s="252"/>
      <c r="V1287" s="252"/>
      <c r="W1287" s="244"/>
      <c r="X1287" s="245"/>
      <c r="Y1287" s="243"/>
      <c r="Z1287" s="243"/>
      <c r="AA1287" s="244"/>
      <c r="AB1287" s="243"/>
      <c r="AC1287" s="277"/>
      <c r="AD1287" s="277"/>
    </row>
    <row r="1288" spans="1:30" ht="46.95" customHeight="1" x14ac:dyDescent="0.25">
      <c r="A1288" s="243"/>
      <c r="B1288" s="243"/>
      <c r="C1288" s="228" t="s">
        <v>359</v>
      </c>
      <c r="D1288" s="234" t="s">
        <v>1346</v>
      </c>
      <c r="E1288" s="14" t="s">
        <v>72</v>
      </c>
      <c r="F1288" s="70">
        <v>1.4E-3</v>
      </c>
      <c r="G1288" s="15"/>
      <c r="H1288" s="14" t="s">
        <v>1347</v>
      </c>
      <c r="I1288" s="14" t="s">
        <v>1348</v>
      </c>
      <c r="J1288" s="245"/>
      <c r="K1288" s="245"/>
      <c r="L1288" s="243"/>
      <c r="M1288" s="244"/>
      <c r="N1288" s="244"/>
      <c r="O1288" s="243"/>
      <c r="P1288" s="244"/>
      <c r="Q1288" s="226" t="s">
        <v>1373</v>
      </c>
      <c r="R1288" s="228" t="s">
        <v>1350</v>
      </c>
      <c r="S1288" s="247"/>
      <c r="T1288" s="343">
        <v>5212.55</v>
      </c>
      <c r="U1288" s="251" t="s">
        <v>64</v>
      </c>
      <c r="V1288" s="251" t="s">
        <v>34</v>
      </c>
      <c r="W1288" s="244"/>
      <c r="X1288" s="245"/>
      <c r="Y1288" s="243"/>
      <c r="Z1288" s="243"/>
      <c r="AA1288" s="244"/>
      <c r="AB1288" s="243"/>
      <c r="AC1288" s="277"/>
      <c r="AD1288" s="277"/>
    </row>
    <row r="1289" spans="1:30" ht="48" x14ac:dyDescent="0.25">
      <c r="A1289" s="243"/>
      <c r="B1289" s="243"/>
      <c r="C1289" s="229"/>
      <c r="D1289" s="234"/>
      <c r="E1289" s="18" t="s">
        <v>56</v>
      </c>
      <c r="F1289" s="70">
        <v>1E-4</v>
      </c>
      <c r="G1289" s="15"/>
      <c r="H1289" s="18">
        <v>166</v>
      </c>
      <c r="I1289" s="68" t="s">
        <v>1351</v>
      </c>
      <c r="J1289" s="245"/>
      <c r="K1289" s="245"/>
      <c r="L1289" s="243"/>
      <c r="M1289" s="244"/>
      <c r="N1289" s="244"/>
      <c r="O1289" s="243"/>
      <c r="P1289" s="244"/>
      <c r="Q1289" s="243"/>
      <c r="R1289" s="244"/>
      <c r="S1289" s="247"/>
      <c r="T1289" s="302"/>
      <c r="U1289" s="302"/>
      <c r="V1289" s="302"/>
      <c r="W1289" s="244"/>
      <c r="X1289" s="245"/>
      <c r="Y1289" s="243"/>
      <c r="Z1289" s="243"/>
      <c r="AA1289" s="244"/>
      <c r="AB1289" s="243"/>
      <c r="AC1289" s="277"/>
      <c r="AD1289" s="277"/>
    </row>
    <row r="1290" spans="1:30" ht="28.2" customHeight="1" x14ac:dyDescent="0.25">
      <c r="A1290" s="243"/>
      <c r="B1290" s="243"/>
      <c r="C1290" s="228" t="s">
        <v>359</v>
      </c>
      <c r="D1290" s="235" t="s">
        <v>1352</v>
      </c>
      <c r="E1290" s="14" t="s">
        <v>72</v>
      </c>
      <c r="F1290" s="70">
        <v>1.2999999999999999E-3</v>
      </c>
      <c r="G1290" s="237"/>
      <c r="H1290" s="234" t="s">
        <v>1353</v>
      </c>
      <c r="I1290" s="68" t="s">
        <v>1354</v>
      </c>
      <c r="J1290" s="245"/>
      <c r="K1290" s="245"/>
      <c r="L1290" s="243"/>
      <c r="M1290" s="244"/>
      <c r="N1290" s="244"/>
      <c r="O1290" s="243"/>
      <c r="P1290" s="244"/>
      <c r="Q1290" s="243"/>
      <c r="R1290" s="244"/>
      <c r="S1290" s="247"/>
      <c r="T1290" s="302"/>
      <c r="U1290" s="302"/>
      <c r="V1290" s="302"/>
      <c r="W1290" s="244"/>
      <c r="X1290" s="245"/>
      <c r="Y1290" s="243"/>
      <c r="Z1290" s="243"/>
      <c r="AA1290" s="244"/>
      <c r="AB1290" s="243"/>
      <c r="AC1290" s="277"/>
      <c r="AD1290" s="277"/>
    </row>
    <row r="1291" spans="1:30" x14ac:dyDescent="0.25">
      <c r="A1291" s="243"/>
      <c r="B1291" s="243"/>
      <c r="C1291" s="229"/>
      <c r="D1291" s="236"/>
      <c r="E1291" s="18" t="s">
        <v>56</v>
      </c>
      <c r="F1291" s="70">
        <v>2.0000000000000001E-4</v>
      </c>
      <c r="G1291" s="238"/>
      <c r="H1291" s="234"/>
      <c r="I1291" s="18"/>
      <c r="J1291" s="245"/>
      <c r="K1291" s="245"/>
      <c r="L1291" s="243"/>
      <c r="M1291" s="244"/>
      <c r="N1291" s="244"/>
      <c r="O1291" s="243"/>
      <c r="P1291" s="244"/>
      <c r="Q1291" s="243"/>
      <c r="R1291" s="244"/>
      <c r="S1291" s="247"/>
      <c r="T1291" s="302"/>
      <c r="U1291" s="302"/>
      <c r="V1291" s="302"/>
      <c r="W1291" s="244"/>
      <c r="X1291" s="245"/>
      <c r="Y1291" s="243"/>
      <c r="Z1291" s="243"/>
      <c r="AA1291" s="244"/>
      <c r="AB1291" s="243"/>
      <c r="AC1291" s="277"/>
      <c r="AD1291" s="277"/>
    </row>
    <row r="1292" spans="1:30" ht="39.6" customHeight="1" x14ac:dyDescent="0.25">
      <c r="A1292" s="243"/>
      <c r="B1292" s="243"/>
      <c r="C1292" s="237" t="s">
        <v>359</v>
      </c>
      <c r="D1292" s="264" t="s">
        <v>1355</v>
      </c>
      <c r="E1292" s="14" t="s">
        <v>72</v>
      </c>
      <c r="F1292" s="70">
        <v>1.2999999999999999E-3</v>
      </c>
      <c r="G1292" s="237"/>
      <c r="H1292" s="226" t="s">
        <v>1356</v>
      </c>
      <c r="I1292" s="226" t="s">
        <v>1357</v>
      </c>
      <c r="J1292" s="245"/>
      <c r="K1292" s="245"/>
      <c r="L1292" s="243"/>
      <c r="M1292" s="244"/>
      <c r="N1292" s="244"/>
      <c r="O1292" s="243"/>
      <c r="P1292" s="244"/>
      <c r="Q1292" s="227"/>
      <c r="R1292" s="229"/>
      <c r="S1292" s="247"/>
      <c r="T1292" s="252"/>
      <c r="U1292" s="252"/>
      <c r="V1292" s="252"/>
      <c r="W1292" s="244"/>
      <c r="X1292" s="245"/>
      <c r="Y1292" s="243"/>
      <c r="Z1292" s="243"/>
      <c r="AA1292" s="244"/>
      <c r="AB1292" s="243"/>
      <c r="AC1292" s="277"/>
      <c r="AD1292" s="277"/>
    </row>
    <row r="1293" spans="1:30" x14ac:dyDescent="0.25">
      <c r="A1293" s="243"/>
      <c r="B1293" s="227"/>
      <c r="C1293" s="238"/>
      <c r="D1293" s="275"/>
      <c r="E1293" s="18" t="s">
        <v>56</v>
      </c>
      <c r="F1293" s="70">
        <v>2.0000000000000001E-4</v>
      </c>
      <c r="G1293" s="238"/>
      <c r="H1293" s="229"/>
      <c r="I1293" s="229"/>
      <c r="J1293" s="245"/>
      <c r="K1293" s="245"/>
      <c r="L1293" s="243"/>
      <c r="M1293" s="244"/>
      <c r="N1293" s="244"/>
      <c r="O1293" s="243"/>
      <c r="P1293" s="244"/>
      <c r="Q1293" s="226" t="s">
        <v>1374</v>
      </c>
      <c r="R1293" s="228" t="s">
        <v>1359</v>
      </c>
      <c r="S1293" s="247"/>
      <c r="T1293" s="343">
        <v>6307.18</v>
      </c>
      <c r="U1293" s="251" t="s">
        <v>64</v>
      </c>
      <c r="V1293" s="343">
        <f>+T1293-T1288</f>
        <v>1094.6300000000001</v>
      </c>
      <c r="W1293" s="244"/>
      <c r="X1293" s="245"/>
      <c r="Y1293" s="243"/>
      <c r="Z1293" s="243"/>
      <c r="AA1293" s="244"/>
      <c r="AB1293" s="243"/>
      <c r="AC1293" s="277"/>
      <c r="AD1293" s="277"/>
    </row>
    <row r="1294" spans="1:30" ht="41.4" customHeight="1" x14ac:dyDescent="0.25">
      <c r="A1294" s="243"/>
      <c r="B1294" s="226" t="s">
        <v>1360</v>
      </c>
      <c r="C1294" s="237" t="s">
        <v>359</v>
      </c>
      <c r="D1294" s="235" t="s">
        <v>1361</v>
      </c>
      <c r="E1294" s="14" t="s">
        <v>72</v>
      </c>
      <c r="F1294" s="70">
        <v>1.2999999999999999E-3</v>
      </c>
      <c r="G1294" s="237"/>
      <c r="H1294" s="226" t="s">
        <v>1362</v>
      </c>
      <c r="I1294" s="226" t="s">
        <v>1363</v>
      </c>
      <c r="J1294" s="245"/>
      <c r="K1294" s="245"/>
      <c r="L1294" s="243"/>
      <c r="M1294" s="244"/>
      <c r="N1294" s="244"/>
      <c r="O1294" s="243"/>
      <c r="P1294" s="244"/>
      <c r="Q1294" s="243"/>
      <c r="R1294" s="244"/>
      <c r="S1294" s="247"/>
      <c r="T1294" s="302"/>
      <c r="U1294" s="302"/>
      <c r="V1294" s="302"/>
      <c r="W1294" s="244"/>
      <c r="X1294" s="245"/>
      <c r="Y1294" s="243"/>
      <c r="Z1294" s="243"/>
      <c r="AA1294" s="244"/>
      <c r="AB1294" s="243"/>
      <c r="AC1294" s="277"/>
      <c r="AD1294" s="277"/>
    </row>
    <row r="1295" spans="1:30" x14ac:dyDescent="0.25">
      <c r="A1295" s="243"/>
      <c r="B1295" s="243"/>
      <c r="C1295" s="238"/>
      <c r="D1295" s="236"/>
      <c r="E1295" s="18" t="s">
        <v>56</v>
      </c>
      <c r="F1295" s="70">
        <v>2.0000000000000001E-4</v>
      </c>
      <c r="G1295" s="238"/>
      <c r="H1295" s="227"/>
      <c r="I1295" s="229"/>
      <c r="J1295" s="245"/>
      <c r="K1295" s="245"/>
      <c r="L1295" s="243"/>
      <c r="M1295" s="244"/>
      <c r="N1295" s="244"/>
      <c r="O1295" s="243"/>
      <c r="P1295" s="244"/>
      <c r="Q1295" s="243"/>
      <c r="R1295" s="244"/>
      <c r="S1295" s="247"/>
      <c r="T1295" s="302"/>
      <c r="U1295" s="302"/>
      <c r="V1295" s="302"/>
      <c r="W1295" s="244"/>
      <c r="X1295" s="245"/>
      <c r="Y1295" s="243"/>
      <c r="Z1295" s="243"/>
      <c r="AA1295" s="244"/>
      <c r="AB1295" s="243"/>
      <c r="AC1295" s="277"/>
      <c r="AD1295" s="277"/>
    </row>
    <row r="1296" spans="1:30" ht="27.6" customHeight="1" x14ac:dyDescent="0.25">
      <c r="A1296" s="243"/>
      <c r="B1296" s="243"/>
      <c r="C1296" s="237" t="s">
        <v>359</v>
      </c>
      <c r="D1296" s="235" t="s">
        <v>1364</v>
      </c>
      <c r="E1296" s="14" t="s">
        <v>72</v>
      </c>
      <c r="F1296" s="70">
        <v>1.2999999999999999E-3</v>
      </c>
      <c r="G1296" s="250"/>
      <c r="H1296" s="234" t="s">
        <v>1365</v>
      </c>
      <c r="I1296" s="234" t="s">
        <v>1366</v>
      </c>
      <c r="J1296" s="245"/>
      <c r="K1296" s="245"/>
      <c r="L1296" s="243"/>
      <c r="M1296" s="244"/>
      <c r="N1296" s="244"/>
      <c r="O1296" s="243"/>
      <c r="P1296" s="244"/>
      <c r="Q1296" s="243"/>
      <c r="R1296" s="244"/>
      <c r="S1296" s="247"/>
      <c r="T1296" s="302"/>
      <c r="U1296" s="302"/>
      <c r="V1296" s="302"/>
      <c r="W1296" s="244"/>
      <c r="X1296" s="245"/>
      <c r="Y1296" s="243"/>
      <c r="Z1296" s="243"/>
      <c r="AA1296" s="244"/>
      <c r="AB1296" s="243"/>
      <c r="AC1296" s="277"/>
      <c r="AD1296" s="277"/>
    </row>
    <row r="1297" spans="1:30" x14ac:dyDescent="0.25">
      <c r="A1297" s="243"/>
      <c r="B1297" s="227"/>
      <c r="C1297" s="238"/>
      <c r="D1297" s="236"/>
      <c r="E1297" s="18" t="s">
        <v>56</v>
      </c>
      <c r="F1297" s="70">
        <v>2.0000000000000001E-4</v>
      </c>
      <c r="G1297" s="250"/>
      <c r="H1297" s="234"/>
      <c r="I1297" s="234"/>
      <c r="J1297" s="245"/>
      <c r="K1297" s="245"/>
      <c r="L1297" s="243"/>
      <c r="M1297" s="244"/>
      <c r="N1297" s="244"/>
      <c r="O1297" s="243"/>
      <c r="P1297" s="244"/>
      <c r="Q1297" s="243"/>
      <c r="R1297" s="244"/>
      <c r="S1297" s="247"/>
      <c r="T1297" s="302"/>
      <c r="U1297" s="302"/>
      <c r="V1297" s="302"/>
      <c r="W1297" s="244"/>
      <c r="X1297" s="245"/>
      <c r="Y1297" s="243"/>
      <c r="Z1297" s="243"/>
      <c r="AA1297" s="244"/>
      <c r="AB1297" s="243"/>
      <c r="AC1297" s="277"/>
      <c r="AD1297" s="277"/>
    </row>
    <row r="1298" spans="1:30" ht="24" customHeight="1" x14ac:dyDescent="0.25">
      <c r="A1298" s="243"/>
      <c r="B1298" s="280" t="s">
        <v>1367</v>
      </c>
      <c r="C1298" s="250" t="s">
        <v>359</v>
      </c>
      <c r="D1298" s="280" t="s">
        <v>1368</v>
      </c>
      <c r="E1298" s="14" t="s">
        <v>72</v>
      </c>
      <c r="F1298" s="70">
        <v>1.9E-3</v>
      </c>
      <c r="G1298" s="15"/>
      <c r="H1298" s="234" t="s">
        <v>1369</v>
      </c>
      <c r="I1298" s="234" t="s">
        <v>1370</v>
      </c>
      <c r="J1298" s="245"/>
      <c r="K1298" s="245"/>
      <c r="L1298" s="243"/>
      <c r="M1298" s="244"/>
      <c r="N1298" s="244"/>
      <c r="O1298" s="243"/>
      <c r="P1298" s="244"/>
      <c r="Q1298" s="243"/>
      <c r="R1298" s="244"/>
      <c r="S1298" s="247"/>
      <c r="T1298" s="302"/>
      <c r="U1298" s="302"/>
      <c r="V1298" s="302"/>
      <c r="W1298" s="244"/>
      <c r="X1298" s="245"/>
      <c r="Y1298" s="243"/>
      <c r="Z1298" s="243"/>
      <c r="AA1298" s="244"/>
      <c r="AB1298" s="243"/>
      <c r="AC1298" s="277"/>
      <c r="AD1298" s="277"/>
    </row>
    <row r="1299" spans="1:30" ht="19.95" customHeight="1" x14ac:dyDescent="0.25">
      <c r="A1299" s="227"/>
      <c r="B1299" s="280"/>
      <c r="C1299" s="250"/>
      <c r="D1299" s="280"/>
      <c r="E1299" s="18" t="s">
        <v>56</v>
      </c>
      <c r="F1299" s="70">
        <v>1E-4</v>
      </c>
      <c r="G1299" s="15"/>
      <c r="H1299" s="234"/>
      <c r="I1299" s="234"/>
      <c r="J1299" s="238"/>
      <c r="K1299" s="238"/>
      <c r="L1299" s="227"/>
      <c r="M1299" s="229"/>
      <c r="N1299" s="229"/>
      <c r="O1299" s="227"/>
      <c r="P1299" s="229"/>
      <c r="Q1299" s="227"/>
      <c r="R1299" s="229"/>
      <c r="S1299" s="248"/>
      <c r="T1299" s="252"/>
      <c r="U1299" s="252"/>
      <c r="V1299" s="252"/>
      <c r="W1299" s="229"/>
      <c r="X1299" s="238"/>
      <c r="Y1299" s="227"/>
      <c r="Z1299" s="227"/>
      <c r="AA1299" s="229"/>
      <c r="AB1299" s="227"/>
      <c r="AC1299" s="278"/>
      <c r="AD1299" s="278"/>
    </row>
    <row r="1300" spans="1:30" ht="60" x14ac:dyDescent="0.25">
      <c r="A1300" s="226" t="s">
        <v>1148</v>
      </c>
      <c r="B1300" s="14" t="s">
        <v>280</v>
      </c>
      <c r="C1300" s="14" t="s">
        <v>359</v>
      </c>
      <c r="D1300" s="14" t="s">
        <v>1307</v>
      </c>
      <c r="E1300" s="14" t="s">
        <v>1308</v>
      </c>
      <c r="F1300" s="14" t="s">
        <v>1309</v>
      </c>
      <c r="G1300" s="15"/>
      <c r="H1300" s="56" t="s">
        <v>1310</v>
      </c>
      <c r="I1300" s="14" t="s">
        <v>1311</v>
      </c>
      <c r="J1300" s="237"/>
      <c r="K1300" s="237"/>
      <c r="L1300" s="226" t="s">
        <v>1312</v>
      </c>
      <c r="M1300" s="228" t="s">
        <v>706</v>
      </c>
      <c r="N1300" s="228" t="s">
        <v>34</v>
      </c>
      <c r="O1300" s="226" t="s">
        <v>60</v>
      </c>
      <c r="P1300" s="228" t="s">
        <v>61</v>
      </c>
      <c r="Q1300" s="226" t="s">
        <v>1371</v>
      </c>
      <c r="R1300" s="228" t="s">
        <v>1314</v>
      </c>
      <c r="S1300" s="246" t="s">
        <v>80</v>
      </c>
      <c r="T1300" s="343">
        <v>30061.81</v>
      </c>
      <c r="U1300" s="251" t="s">
        <v>64</v>
      </c>
      <c r="V1300" s="251" t="s">
        <v>34</v>
      </c>
      <c r="W1300" s="239">
        <v>45689</v>
      </c>
      <c r="X1300" s="237"/>
      <c r="Y1300" s="226" t="s">
        <v>1315</v>
      </c>
      <c r="Z1300" s="226" t="s">
        <v>1316</v>
      </c>
      <c r="AA1300" s="226" t="s">
        <v>1317</v>
      </c>
      <c r="AB1300" s="226" t="s">
        <v>1318</v>
      </c>
      <c r="AC1300" s="276" t="s">
        <v>1319</v>
      </c>
      <c r="AD1300" s="276" t="s">
        <v>1320</v>
      </c>
    </row>
    <row r="1301" spans="1:30" ht="48" customHeight="1" x14ac:dyDescent="0.25">
      <c r="A1301" s="243"/>
      <c r="B1301" s="234" t="s">
        <v>293</v>
      </c>
      <c r="C1301" s="14" t="s">
        <v>359</v>
      </c>
      <c r="D1301" s="234" t="s">
        <v>1321</v>
      </c>
      <c r="E1301" s="68" t="s">
        <v>72</v>
      </c>
      <c r="F1301" s="82">
        <v>1E-3</v>
      </c>
      <c r="G1301" s="14"/>
      <c r="H1301" s="3" t="s">
        <v>1322</v>
      </c>
      <c r="I1301" s="68" t="s">
        <v>1323</v>
      </c>
      <c r="J1301" s="245"/>
      <c r="K1301" s="245"/>
      <c r="L1301" s="243"/>
      <c r="M1301" s="244"/>
      <c r="N1301" s="244"/>
      <c r="O1301" s="243"/>
      <c r="P1301" s="244"/>
      <c r="Q1301" s="243"/>
      <c r="R1301" s="244"/>
      <c r="S1301" s="247"/>
      <c r="T1301" s="302"/>
      <c r="U1301" s="302"/>
      <c r="V1301" s="302"/>
      <c r="W1301" s="244"/>
      <c r="X1301" s="245"/>
      <c r="Y1301" s="243"/>
      <c r="Z1301" s="243"/>
      <c r="AA1301" s="244"/>
      <c r="AB1301" s="243"/>
      <c r="AC1301" s="277"/>
      <c r="AD1301" s="277"/>
    </row>
    <row r="1302" spans="1:30" ht="38.4" customHeight="1" x14ac:dyDescent="0.25">
      <c r="A1302" s="243"/>
      <c r="B1302" s="234"/>
      <c r="C1302" s="18" t="s">
        <v>421</v>
      </c>
      <c r="D1302" s="234"/>
      <c r="E1302" s="18" t="s">
        <v>422</v>
      </c>
      <c r="F1302" s="82">
        <v>1E-3</v>
      </c>
      <c r="G1302" s="15"/>
      <c r="H1302" s="56" t="s">
        <v>1324</v>
      </c>
      <c r="I1302" s="68" t="s">
        <v>1325</v>
      </c>
      <c r="J1302" s="245"/>
      <c r="K1302" s="245"/>
      <c r="L1302" s="243"/>
      <c r="M1302" s="244"/>
      <c r="N1302" s="244"/>
      <c r="O1302" s="243"/>
      <c r="P1302" s="244"/>
      <c r="Q1302" s="243"/>
      <c r="R1302" s="244"/>
      <c r="S1302" s="247"/>
      <c r="T1302" s="302"/>
      <c r="U1302" s="302"/>
      <c r="V1302" s="302"/>
      <c r="W1302" s="244"/>
      <c r="X1302" s="245"/>
      <c r="Y1302" s="243"/>
      <c r="Z1302" s="243"/>
      <c r="AA1302" s="244"/>
      <c r="AB1302" s="243"/>
      <c r="AC1302" s="277"/>
      <c r="AD1302" s="277"/>
    </row>
    <row r="1303" spans="1:30" ht="36" customHeight="1" x14ac:dyDescent="0.25">
      <c r="A1303" s="243"/>
      <c r="B1303" s="234"/>
      <c r="C1303" s="18" t="s">
        <v>359</v>
      </c>
      <c r="D1303" s="303" t="s">
        <v>1326</v>
      </c>
      <c r="E1303" s="68" t="s">
        <v>72</v>
      </c>
      <c r="F1303" s="82">
        <v>1E-3</v>
      </c>
      <c r="G1303" s="15"/>
      <c r="H1303" s="3" t="s">
        <v>1327</v>
      </c>
      <c r="I1303" s="68" t="s">
        <v>1328</v>
      </c>
      <c r="J1303" s="245"/>
      <c r="K1303" s="245"/>
      <c r="L1303" s="243"/>
      <c r="M1303" s="244"/>
      <c r="N1303" s="244"/>
      <c r="O1303" s="243"/>
      <c r="P1303" s="244"/>
      <c r="Q1303" s="243"/>
      <c r="R1303" s="244"/>
      <c r="S1303" s="247"/>
      <c r="T1303" s="302"/>
      <c r="U1303" s="302"/>
      <c r="V1303" s="302"/>
      <c r="W1303" s="244"/>
      <c r="X1303" s="245"/>
      <c r="Y1303" s="243"/>
      <c r="Z1303" s="243"/>
      <c r="AA1303" s="244"/>
      <c r="AB1303" s="243"/>
      <c r="AC1303" s="277"/>
      <c r="AD1303" s="277"/>
    </row>
    <row r="1304" spans="1:30" ht="34.200000000000003" customHeight="1" x14ac:dyDescent="0.25">
      <c r="A1304" s="243"/>
      <c r="B1304" s="234"/>
      <c r="C1304" s="18" t="s">
        <v>421</v>
      </c>
      <c r="D1304" s="303"/>
      <c r="E1304" s="18" t="s">
        <v>422</v>
      </c>
      <c r="F1304" s="70">
        <v>1E-3</v>
      </c>
      <c r="G1304" s="15"/>
      <c r="H1304" s="14" t="s">
        <v>1329</v>
      </c>
      <c r="I1304" s="68" t="s">
        <v>1330</v>
      </c>
      <c r="J1304" s="245"/>
      <c r="K1304" s="245"/>
      <c r="L1304" s="243"/>
      <c r="M1304" s="244"/>
      <c r="N1304" s="244"/>
      <c r="O1304" s="243"/>
      <c r="P1304" s="244"/>
      <c r="Q1304" s="227"/>
      <c r="R1304" s="229"/>
      <c r="S1304" s="247"/>
      <c r="T1304" s="252"/>
      <c r="U1304" s="252"/>
      <c r="V1304" s="252"/>
      <c r="W1304" s="244"/>
      <c r="X1304" s="245"/>
      <c r="Y1304" s="243"/>
      <c r="Z1304" s="243"/>
      <c r="AA1304" s="244"/>
      <c r="AB1304" s="243"/>
      <c r="AC1304" s="277"/>
      <c r="AD1304" s="277"/>
    </row>
    <row r="1305" spans="1:30" ht="47.4" customHeight="1" x14ac:dyDescent="0.25">
      <c r="A1305" s="243"/>
      <c r="B1305" s="234"/>
      <c r="C1305" s="18" t="s">
        <v>421</v>
      </c>
      <c r="D1305" s="68" t="s">
        <v>1331</v>
      </c>
      <c r="E1305" s="18" t="s">
        <v>422</v>
      </c>
      <c r="F1305" s="70">
        <v>1E-3</v>
      </c>
      <c r="G1305" s="15"/>
      <c r="H1305" s="14" t="s">
        <v>1332</v>
      </c>
      <c r="I1305" s="68" t="s">
        <v>1333</v>
      </c>
      <c r="J1305" s="245"/>
      <c r="K1305" s="245"/>
      <c r="L1305" s="243"/>
      <c r="M1305" s="244"/>
      <c r="N1305" s="244"/>
      <c r="O1305" s="243"/>
      <c r="P1305" s="244"/>
      <c r="Q1305" s="226" t="s">
        <v>1372</v>
      </c>
      <c r="R1305" s="228" t="s">
        <v>1335</v>
      </c>
      <c r="S1305" s="247"/>
      <c r="T1305" s="343">
        <v>36374.79</v>
      </c>
      <c r="U1305" s="251" t="s">
        <v>64</v>
      </c>
      <c r="V1305" s="343">
        <f>+T1305-T1300</f>
        <v>6312.98</v>
      </c>
      <c r="W1305" s="244"/>
      <c r="X1305" s="245"/>
      <c r="Y1305" s="243"/>
      <c r="Z1305" s="243"/>
      <c r="AA1305" s="244"/>
      <c r="AB1305" s="243"/>
      <c r="AC1305" s="277"/>
      <c r="AD1305" s="277"/>
    </row>
    <row r="1306" spans="1:30" ht="38.4" customHeight="1" x14ac:dyDescent="0.25">
      <c r="A1306" s="243"/>
      <c r="B1306" s="234"/>
      <c r="C1306" s="18" t="s">
        <v>421</v>
      </c>
      <c r="D1306" s="68" t="s">
        <v>1336</v>
      </c>
      <c r="E1306" s="18" t="s">
        <v>422</v>
      </c>
      <c r="F1306" s="70">
        <v>1E-3</v>
      </c>
      <c r="G1306" s="15"/>
      <c r="H1306" s="56" t="s">
        <v>1337</v>
      </c>
      <c r="I1306" s="68" t="s">
        <v>1338</v>
      </c>
      <c r="J1306" s="245"/>
      <c r="K1306" s="245"/>
      <c r="L1306" s="243"/>
      <c r="M1306" s="244"/>
      <c r="N1306" s="244"/>
      <c r="O1306" s="243"/>
      <c r="P1306" s="244"/>
      <c r="Q1306" s="243"/>
      <c r="R1306" s="244"/>
      <c r="S1306" s="247"/>
      <c r="T1306" s="302"/>
      <c r="U1306" s="302"/>
      <c r="V1306" s="302"/>
      <c r="W1306" s="244"/>
      <c r="X1306" s="245"/>
      <c r="Y1306" s="243"/>
      <c r="Z1306" s="243"/>
      <c r="AA1306" s="244"/>
      <c r="AB1306" s="243"/>
      <c r="AC1306" s="277"/>
      <c r="AD1306" s="277"/>
    </row>
    <row r="1307" spans="1:30" ht="37.950000000000003" customHeight="1" x14ac:dyDescent="0.25">
      <c r="A1307" s="243"/>
      <c r="B1307" s="234"/>
      <c r="C1307" s="18" t="s">
        <v>421</v>
      </c>
      <c r="D1307" s="68" t="s">
        <v>1339</v>
      </c>
      <c r="E1307" s="18" t="s">
        <v>422</v>
      </c>
      <c r="F1307" s="70">
        <v>1E-3</v>
      </c>
      <c r="G1307" s="15"/>
      <c r="H1307" s="14" t="s">
        <v>1340</v>
      </c>
      <c r="I1307" s="68" t="s">
        <v>1341</v>
      </c>
      <c r="J1307" s="245"/>
      <c r="K1307" s="245"/>
      <c r="L1307" s="243"/>
      <c r="M1307" s="244"/>
      <c r="N1307" s="244"/>
      <c r="O1307" s="243"/>
      <c r="P1307" s="244"/>
      <c r="Q1307" s="243"/>
      <c r="R1307" s="244"/>
      <c r="S1307" s="247"/>
      <c r="T1307" s="302"/>
      <c r="U1307" s="302"/>
      <c r="V1307" s="302"/>
      <c r="W1307" s="244"/>
      <c r="X1307" s="245"/>
      <c r="Y1307" s="243"/>
      <c r="Z1307" s="243"/>
      <c r="AA1307" s="244"/>
      <c r="AB1307" s="243"/>
      <c r="AC1307" s="277"/>
      <c r="AD1307" s="277"/>
    </row>
    <row r="1308" spans="1:30" ht="77.400000000000006" customHeight="1" x14ac:dyDescent="0.25">
      <c r="A1308" s="243"/>
      <c r="B1308" s="226" t="s">
        <v>296</v>
      </c>
      <c r="C1308" s="228" t="s">
        <v>359</v>
      </c>
      <c r="D1308" s="226" t="s">
        <v>1342</v>
      </c>
      <c r="E1308" s="14" t="s">
        <v>72</v>
      </c>
      <c r="F1308" s="70">
        <v>1.2999999999999999E-3</v>
      </c>
      <c r="G1308" s="15"/>
      <c r="H1308" s="68" t="s">
        <v>1343</v>
      </c>
      <c r="I1308" s="235" t="s">
        <v>1344</v>
      </c>
      <c r="J1308" s="245"/>
      <c r="K1308" s="245"/>
      <c r="L1308" s="243"/>
      <c r="M1308" s="244"/>
      <c r="N1308" s="244"/>
      <c r="O1308" s="243"/>
      <c r="P1308" s="244"/>
      <c r="Q1308" s="243"/>
      <c r="R1308" s="244"/>
      <c r="S1308" s="247"/>
      <c r="T1308" s="302"/>
      <c r="U1308" s="302"/>
      <c r="V1308" s="302"/>
      <c r="W1308" s="244"/>
      <c r="X1308" s="245"/>
      <c r="Y1308" s="243"/>
      <c r="Z1308" s="243"/>
      <c r="AA1308" s="244"/>
      <c r="AB1308" s="243"/>
      <c r="AC1308" s="277"/>
      <c r="AD1308" s="277"/>
    </row>
    <row r="1309" spans="1:30" ht="56.4" customHeight="1" x14ac:dyDescent="0.25">
      <c r="A1309" s="243"/>
      <c r="B1309" s="243"/>
      <c r="C1309" s="229"/>
      <c r="D1309" s="227"/>
      <c r="E1309" s="18" t="s">
        <v>56</v>
      </c>
      <c r="F1309" s="70">
        <v>2.0000000000000001E-4</v>
      </c>
      <c r="G1309" s="15"/>
      <c r="H1309" s="14" t="s">
        <v>1345</v>
      </c>
      <c r="I1309" s="236"/>
      <c r="J1309" s="245"/>
      <c r="K1309" s="245"/>
      <c r="L1309" s="243"/>
      <c r="M1309" s="244"/>
      <c r="N1309" s="244"/>
      <c r="O1309" s="243"/>
      <c r="P1309" s="244"/>
      <c r="Q1309" s="227"/>
      <c r="R1309" s="229"/>
      <c r="S1309" s="247"/>
      <c r="T1309" s="252"/>
      <c r="U1309" s="252"/>
      <c r="V1309" s="252"/>
      <c r="W1309" s="244"/>
      <c r="X1309" s="245"/>
      <c r="Y1309" s="243"/>
      <c r="Z1309" s="243"/>
      <c r="AA1309" s="244"/>
      <c r="AB1309" s="243"/>
      <c r="AC1309" s="277"/>
      <c r="AD1309" s="277"/>
    </row>
    <row r="1310" spans="1:30" ht="46.95" customHeight="1" x14ac:dyDescent="0.25">
      <c r="A1310" s="243"/>
      <c r="B1310" s="243"/>
      <c r="C1310" s="228" t="s">
        <v>359</v>
      </c>
      <c r="D1310" s="234" t="s">
        <v>1346</v>
      </c>
      <c r="E1310" s="14" t="s">
        <v>72</v>
      </c>
      <c r="F1310" s="70">
        <v>1.4E-3</v>
      </c>
      <c r="G1310" s="15"/>
      <c r="H1310" s="14" t="s">
        <v>1347</v>
      </c>
      <c r="I1310" s="14" t="s">
        <v>1348</v>
      </c>
      <c r="J1310" s="245"/>
      <c r="K1310" s="245"/>
      <c r="L1310" s="243"/>
      <c r="M1310" s="244"/>
      <c r="N1310" s="244"/>
      <c r="O1310" s="243"/>
      <c r="P1310" s="244"/>
      <c r="Q1310" s="226" t="s">
        <v>1373</v>
      </c>
      <c r="R1310" s="228" t="s">
        <v>1350</v>
      </c>
      <c r="S1310" s="247"/>
      <c r="T1310" s="343">
        <v>5249.47</v>
      </c>
      <c r="U1310" s="251" t="s">
        <v>64</v>
      </c>
      <c r="V1310" s="251" t="s">
        <v>34</v>
      </c>
      <c r="W1310" s="244"/>
      <c r="X1310" s="245"/>
      <c r="Y1310" s="243"/>
      <c r="Z1310" s="243"/>
      <c r="AA1310" s="244"/>
      <c r="AB1310" s="243"/>
      <c r="AC1310" s="277"/>
      <c r="AD1310" s="277"/>
    </row>
    <row r="1311" spans="1:30" ht="48" x14ac:dyDescent="0.25">
      <c r="A1311" s="243"/>
      <c r="B1311" s="243"/>
      <c r="C1311" s="229"/>
      <c r="D1311" s="234"/>
      <c r="E1311" s="18" t="s">
        <v>56</v>
      </c>
      <c r="F1311" s="70">
        <v>1E-4</v>
      </c>
      <c r="G1311" s="15"/>
      <c r="H1311" s="18">
        <v>166</v>
      </c>
      <c r="I1311" s="68" t="s">
        <v>1351</v>
      </c>
      <c r="J1311" s="245"/>
      <c r="K1311" s="245"/>
      <c r="L1311" s="243"/>
      <c r="M1311" s="244"/>
      <c r="N1311" s="244"/>
      <c r="O1311" s="243"/>
      <c r="P1311" s="244"/>
      <c r="Q1311" s="243"/>
      <c r="R1311" s="244"/>
      <c r="S1311" s="247"/>
      <c r="T1311" s="302"/>
      <c r="U1311" s="302"/>
      <c r="V1311" s="302"/>
      <c r="W1311" s="244"/>
      <c r="X1311" s="245"/>
      <c r="Y1311" s="243"/>
      <c r="Z1311" s="243"/>
      <c r="AA1311" s="244"/>
      <c r="AB1311" s="243"/>
      <c r="AC1311" s="277"/>
      <c r="AD1311" s="277"/>
    </row>
    <row r="1312" spans="1:30" ht="28.2" customHeight="1" x14ac:dyDescent="0.25">
      <c r="A1312" s="243"/>
      <c r="B1312" s="243"/>
      <c r="C1312" s="228" t="s">
        <v>359</v>
      </c>
      <c r="D1312" s="235" t="s">
        <v>1352</v>
      </c>
      <c r="E1312" s="14" t="s">
        <v>72</v>
      </c>
      <c r="F1312" s="70">
        <v>1.2999999999999999E-3</v>
      </c>
      <c r="G1312" s="237"/>
      <c r="H1312" s="234" t="s">
        <v>1353</v>
      </c>
      <c r="I1312" s="68" t="s">
        <v>1354</v>
      </c>
      <c r="J1312" s="245"/>
      <c r="K1312" s="245"/>
      <c r="L1312" s="243"/>
      <c r="M1312" s="244"/>
      <c r="N1312" s="244"/>
      <c r="O1312" s="243"/>
      <c r="P1312" s="244"/>
      <c r="Q1312" s="243"/>
      <c r="R1312" s="244"/>
      <c r="S1312" s="247"/>
      <c r="T1312" s="302"/>
      <c r="U1312" s="302"/>
      <c r="V1312" s="302"/>
      <c r="W1312" s="244"/>
      <c r="X1312" s="245"/>
      <c r="Y1312" s="243"/>
      <c r="Z1312" s="243"/>
      <c r="AA1312" s="244"/>
      <c r="AB1312" s="243"/>
      <c r="AC1312" s="277"/>
      <c r="AD1312" s="277"/>
    </row>
    <row r="1313" spans="1:30" x14ac:dyDescent="0.25">
      <c r="A1313" s="243"/>
      <c r="B1313" s="243"/>
      <c r="C1313" s="229"/>
      <c r="D1313" s="236"/>
      <c r="E1313" s="18" t="s">
        <v>56</v>
      </c>
      <c r="F1313" s="70">
        <v>2.0000000000000001E-4</v>
      </c>
      <c r="G1313" s="238"/>
      <c r="H1313" s="234"/>
      <c r="I1313" s="18"/>
      <c r="J1313" s="245"/>
      <c r="K1313" s="245"/>
      <c r="L1313" s="243"/>
      <c r="M1313" s="244"/>
      <c r="N1313" s="244"/>
      <c r="O1313" s="243"/>
      <c r="P1313" s="244"/>
      <c r="Q1313" s="243"/>
      <c r="R1313" s="244"/>
      <c r="S1313" s="247"/>
      <c r="T1313" s="302"/>
      <c r="U1313" s="302"/>
      <c r="V1313" s="302"/>
      <c r="W1313" s="244"/>
      <c r="X1313" s="245"/>
      <c r="Y1313" s="243"/>
      <c r="Z1313" s="243"/>
      <c r="AA1313" s="244"/>
      <c r="AB1313" s="243"/>
      <c r="AC1313" s="277"/>
      <c r="AD1313" s="277"/>
    </row>
    <row r="1314" spans="1:30" ht="39.6" customHeight="1" x14ac:dyDescent="0.25">
      <c r="A1314" s="243"/>
      <c r="B1314" s="243"/>
      <c r="C1314" s="237" t="s">
        <v>359</v>
      </c>
      <c r="D1314" s="264" t="s">
        <v>1355</v>
      </c>
      <c r="E1314" s="14" t="s">
        <v>72</v>
      </c>
      <c r="F1314" s="70">
        <v>1.2999999999999999E-3</v>
      </c>
      <c r="G1314" s="237"/>
      <c r="H1314" s="226" t="s">
        <v>1356</v>
      </c>
      <c r="I1314" s="226" t="s">
        <v>1357</v>
      </c>
      <c r="J1314" s="245"/>
      <c r="K1314" s="245"/>
      <c r="L1314" s="243"/>
      <c r="M1314" s="244"/>
      <c r="N1314" s="244"/>
      <c r="O1314" s="243"/>
      <c r="P1314" s="244"/>
      <c r="Q1314" s="227"/>
      <c r="R1314" s="229"/>
      <c r="S1314" s="247"/>
      <c r="T1314" s="252"/>
      <c r="U1314" s="252"/>
      <c r="V1314" s="252"/>
      <c r="W1314" s="244"/>
      <c r="X1314" s="245"/>
      <c r="Y1314" s="243"/>
      <c r="Z1314" s="243"/>
      <c r="AA1314" s="244"/>
      <c r="AB1314" s="243"/>
      <c r="AC1314" s="277"/>
      <c r="AD1314" s="277"/>
    </row>
    <row r="1315" spans="1:30" x14ac:dyDescent="0.25">
      <c r="A1315" s="243"/>
      <c r="B1315" s="227"/>
      <c r="C1315" s="238"/>
      <c r="D1315" s="275"/>
      <c r="E1315" s="18" t="s">
        <v>56</v>
      </c>
      <c r="F1315" s="70">
        <v>2.0000000000000001E-4</v>
      </c>
      <c r="G1315" s="238"/>
      <c r="H1315" s="229"/>
      <c r="I1315" s="229"/>
      <c r="J1315" s="245"/>
      <c r="K1315" s="245"/>
      <c r="L1315" s="243"/>
      <c r="M1315" s="244"/>
      <c r="N1315" s="244"/>
      <c r="O1315" s="243"/>
      <c r="P1315" s="244"/>
      <c r="Q1315" s="226" t="s">
        <v>1374</v>
      </c>
      <c r="R1315" s="228" t="s">
        <v>1359</v>
      </c>
      <c r="S1315" s="247"/>
      <c r="T1315" s="343">
        <v>6351.86</v>
      </c>
      <c r="U1315" s="251" t="s">
        <v>64</v>
      </c>
      <c r="V1315" s="343">
        <f>+T1315-T1310</f>
        <v>1102.3899999999994</v>
      </c>
      <c r="W1315" s="244"/>
      <c r="X1315" s="245"/>
      <c r="Y1315" s="243"/>
      <c r="Z1315" s="243"/>
      <c r="AA1315" s="244"/>
      <c r="AB1315" s="243"/>
      <c r="AC1315" s="277"/>
      <c r="AD1315" s="277"/>
    </row>
    <row r="1316" spans="1:30" ht="41.4" customHeight="1" x14ac:dyDescent="0.25">
      <c r="A1316" s="243"/>
      <c r="B1316" s="226" t="s">
        <v>1360</v>
      </c>
      <c r="C1316" s="237" t="s">
        <v>359</v>
      </c>
      <c r="D1316" s="235" t="s">
        <v>1361</v>
      </c>
      <c r="E1316" s="14" t="s">
        <v>72</v>
      </c>
      <c r="F1316" s="70">
        <v>1.2999999999999999E-3</v>
      </c>
      <c r="G1316" s="237"/>
      <c r="H1316" s="226" t="s">
        <v>1362</v>
      </c>
      <c r="I1316" s="226" t="s">
        <v>1363</v>
      </c>
      <c r="J1316" s="245"/>
      <c r="K1316" s="245"/>
      <c r="L1316" s="243"/>
      <c r="M1316" s="244"/>
      <c r="N1316" s="244"/>
      <c r="O1316" s="243"/>
      <c r="P1316" s="244"/>
      <c r="Q1316" s="243"/>
      <c r="R1316" s="244"/>
      <c r="S1316" s="247"/>
      <c r="T1316" s="302"/>
      <c r="U1316" s="302"/>
      <c r="V1316" s="302"/>
      <c r="W1316" s="244"/>
      <c r="X1316" s="245"/>
      <c r="Y1316" s="243"/>
      <c r="Z1316" s="243"/>
      <c r="AA1316" s="244"/>
      <c r="AB1316" s="243"/>
      <c r="AC1316" s="277"/>
      <c r="AD1316" s="277"/>
    </row>
    <row r="1317" spans="1:30" x14ac:dyDescent="0.25">
      <c r="A1317" s="243"/>
      <c r="B1317" s="243"/>
      <c r="C1317" s="238"/>
      <c r="D1317" s="236"/>
      <c r="E1317" s="18" t="s">
        <v>56</v>
      </c>
      <c r="F1317" s="70">
        <v>2.0000000000000001E-4</v>
      </c>
      <c r="G1317" s="238"/>
      <c r="H1317" s="227"/>
      <c r="I1317" s="229"/>
      <c r="J1317" s="245"/>
      <c r="K1317" s="245"/>
      <c r="L1317" s="243"/>
      <c r="M1317" s="244"/>
      <c r="N1317" s="244"/>
      <c r="O1317" s="243"/>
      <c r="P1317" s="244"/>
      <c r="Q1317" s="243"/>
      <c r="R1317" s="244"/>
      <c r="S1317" s="247"/>
      <c r="T1317" s="302"/>
      <c r="U1317" s="302"/>
      <c r="V1317" s="302"/>
      <c r="W1317" s="244"/>
      <c r="X1317" s="245"/>
      <c r="Y1317" s="243"/>
      <c r="Z1317" s="243"/>
      <c r="AA1317" s="244"/>
      <c r="AB1317" s="243"/>
      <c r="AC1317" s="277"/>
      <c r="AD1317" s="277"/>
    </row>
    <row r="1318" spans="1:30" ht="27.6" customHeight="1" x14ac:dyDescent="0.25">
      <c r="A1318" s="243"/>
      <c r="B1318" s="243"/>
      <c r="C1318" s="237" t="s">
        <v>359</v>
      </c>
      <c r="D1318" s="235" t="s">
        <v>1364</v>
      </c>
      <c r="E1318" s="14" t="s">
        <v>72</v>
      </c>
      <c r="F1318" s="70">
        <v>1.2999999999999999E-3</v>
      </c>
      <c r="G1318" s="250"/>
      <c r="H1318" s="234" t="s">
        <v>1365</v>
      </c>
      <c r="I1318" s="234" t="s">
        <v>1366</v>
      </c>
      <c r="J1318" s="245"/>
      <c r="K1318" s="245"/>
      <c r="L1318" s="243"/>
      <c r="M1318" s="244"/>
      <c r="N1318" s="244"/>
      <c r="O1318" s="243"/>
      <c r="P1318" s="244"/>
      <c r="Q1318" s="243"/>
      <c r="R1318" s="244"/>
      <c r="S1318" s="247"/>
      <c r="T1318" s="302"/>
      <c r="U1318" s="302"/>
      <c r="V1318" s="302"/>
      <c r="W1318" s="244"/>
      <c r="X1318" s="245"/>
      <c r="Y1318" s="243"/>
      <c r="Z1318" s="243"/>
      <c r="AA1318" s="244"/>
      <c r="AB1318" s="243"/>
      <c r="AC1318" s="277"/>
      <c r="AD1318" s="277"/>
    </row>
    <row r="1319" spans="1:30" x14ac:dyDescent="0.25">
      <c r="A1319" s="243"/>
      <c r="B1319" s="227"/>
      <c r="C1319" s="238"/>
      <c r="D1319" s="236"/>
      <c r="E1319" s="18" t="s">
        <v>56</v>
      </c>
      <c r="F1319" s="70">
        <v>2.0000000000000001E-4</v>
      </c>
      <c r="G1319" s="250"/>
      <c r="H1319" s="234"/>
      <c r="I1319" s="234"/>
      <c r="J1319" s="245"/>
      <c r="K1319" s="245"/>
      <c r="L1319" s="243"/>
      <c r="M1319" s="244"/>
      <c r="N1319" s="244"/>
      <c r="O1319" s="243"/>
      <c r="P1319" s="244"/>
      <c r="Q1319" s="243"/>
      <c r="R1319" s="244"/>
      <c r="S1319" s="247"/>
      <c r="T1319" s="302"/>
      <c r="U1319" s="302"/>
      <c r="V1319" s="302"/>
      <c r="W1319" s="244"/>
      <c r="X1319" s="245"/>
      <c r="Y1319" s="243"/>
      <c r="Z1319" s="243"/>
      <c r="AA1319" s="244"/>
      <c r="AB1319" s="243"/>
      <c r="AC1319" s="277"/>
      <c r="AD1319" s="277"/>
    </row>
    <row r="1320" spans="1:30" ht="24" customHeight="1" x14ac:dyDescent="0.25">
      <c r="A1320" s="243"/>
      <c r="B1320" s="280" t="s">
        <v>1367</v>
      </c>
      <c r="C1320" s="250" t="s">
        <v>359</v>
      </c>
      <c r="D1320" s="280" t="s">
        <v>1368</v>
      </c>
      <c r="E1320" s="14" t="s">
        <v>72</v>
      </c>
      <c r="F1320" s="70">
        <v>1.9E-3</v>
      </c>
      <c r="G1320" s="15"/>
      <c r="H1320" s="234" t="s">
        <v>1369</v>
      </c>
      <c r="I1320" s="234" t="s">
        <v>1370</v>
      </c>
      <c r="J1320" s="245"/>
      <c r="K1320" s="245"/>
      <c r="L1320" s="243"/>
      <c r="M1320" s="244"/>
      <c r="N1320" s="244"/>
      <c r="O1320" s="243"/>
      <c r="P1320" s="244"/>
      <c r="Q1320" s="243"/>
      <c r="R1320" s="244"/>
      <c r="S1320" s="247"/>
      <c r="T1320" s="302"/>
      <c r="U1320" s="302"/>
      <c r="V1320" s="302"/>
      <c r="W1320" s="244"/>
      <c r="X1320" s="245"/>
      <c r="Y1320" s="243"/>
      <c r="Z1320" s="243"/>
      <c r="AA1320" s="244"/>
      <c r="AB1320" s="243"/>
      <c r="AC1320" s="277"/>
      <c r="AD1320" s="277"/>
    </row>
    <row r="1321" spans="1:30" ht="19.95" customHeight="1" x14ac:dyDescent="0.25">
      <c r="A1321" s="227"/>
      <c r="B1321" s="280"/>
      <c r="C1321" s="250"/>
      <c r="D1321" s="280"/>
      <c r="E1321" s="18" t="s">
        <v>56</v>
      </c>
      <c r="F1321" s="70">
        <v>1E-4</v>
      </c>
      <c r="G1321" s="15"/>
      <c r="H1321" s="234"/>
      <c r="I1321" s="234"/>
      <c r="J1321" s="238"/>
      <c r="K1321" s="238"/>
      <c r="L1321" s="227"/>
      <c r="M1321" s="229"/>
      <c r="N1321" s="229"/>
      <c r="O1321" s="227"/>
      <c r="P1321" s="229"/>
      <c r="Q1321" s="227"/>
      <c r="R1321" s="229"/>
      <c r="S1321" s="248"/>
      <c r="T1321" s="252"/>
      <c r="U1321" s="252"/>
      <c r="V1321" s="252"/>
      <c r="W1321" s="229"/>
      <c r="X1321" s="238"/>
      <c r="Y1321" s="227"/>
      <c r="Z1321" s="227"/>
      <c r="AA1321" s="229"/>
      <c r="AB1321" s="227"/>
      <c r="AC1321" s="278"/>
      <c r="AD1321" s="278"/>
    </row>
    <row r="1322" spans="1:30" ht="60" x14ac:dyDescent="0.25">
      <c r="A1322" s="226" t="s">
        <v>1148</v>
      </c>
      <c r="B1322" s="14" t="s">
        <v>280</v>
      </c>
      <c r="C1322" s="14" t="s">
        <v>359</v>
      </c>
      <c r="D1322" s="14" t="s">
        <v>1307</v>
      </c>
      <c r="E1322" s="14" t="s">
        <v>1308</v>
      </c>
      <c r="F1322" s="14" t="s">
        <v>1309</v>
      </c>
      <c r="G1322" s="15"/>
      <c r="H1322" s="56" t="s">
        <v>1310</v>
      </c>
      <c r="I1322" s="14" t="s">
        <v>1311</v>
      </c>
      <c r="J1322" s="237"/>
      <c r="K1322" s="237"/>
      <c r="L1322" s="226" t="s">
        <v>1312</v>
      </c>
      <c r="M1322" s="228" t="s">
        <v>706</v>
      </c>
      <c r="N1322" s="228" t="s">
        <v>34</v>
      </c>
      <c r="O1322" s="226" t="s">
        <v>60</v>
      </c>
      <c r="P1322" s="228" t="s">
        <v>61</v>
      </c>
      <c r="Q1322" s="226" t="s">
        <v>1371</v>
      </c>
      <c r="R1322" s="228" t="s">
        <v>1314</v>
      </c>
      <c r="S1322" s="246" t="s">
        <v>81</v>
      </c>
      <c r="T1322" s="343">
        <v>31201.65</v>
      </c>
      <c r="U1322" s="251" t="s">
        <v>64</v>
      </c>
      <c r="V1322" s="251" t="s">
        <v>34</v>
      </c>
      <c r="W1322" s="239">
        <v>46113</v>
      </c>
      <c r="X1322" s="237"/>
      <c r="Y1322" s="226" t="s">
        <v>1315</v>
      </c>
      <c r="Z1322" s="226" t="s">
        <v>1316</v>
      </c>
      <c r="AA1322" s="226" t="s">
        <v>1317</v>
      </c>
      <c r="AB1322" s="226" t="s">
        <v>1318</v>
      </c>
      <c r="AC1322" s="327" t="s">
        <v>1319</v>
      </c>
      <c r="AD1322" s="276" t="s">
        <v>1320</v>
      </c>
    </row>
    <row r="1323" spans="1:30" ht="48" customHeight="1" x14ac:dyDescent="0.25">
      <c r="A1323" s="243"/>
      <c r="B1323" s="234" t="s">
        <v>293</v>
      </c>
      <c r="C1323" s="14" t="s">
        <v>359</v>
      </c>
      <c r="D1323" s="234" t="s">
        <v>1321</v>
      </c>
      <c r="E1323" s="68" t="s">
        <v>72</v>
      </c>
      <c r="F1323" s="82">
        <v>1E-3</v>
      </c>
      <c r="G1323" s="14"/>
      <c r="H1323" s="3" t="s">
        <v>1322</v>
      </c>
      <c r="I1323" s="68" t="s">
        <v>1323</v>
      </c>
      <c r="J1323" s="245"/>
      <c r="K1323" s="245"/>
      <c r="L1323" s="243"/>
      <c r="M1323" s="244"/>
      <c r="N1323" s="244"/>
      <c r="O1323" s="243"/>
      <c r="P1323" s="244"/>
      <c r="Q1323" s="243"/>
      <c r="R1323" s="244"/>
      <c r="S1323" s="247"/>
      <c r="T1323" s="302"/>
      <c r="U1323" s="302"/>
      <c r="V1323" s="302"/>
      <c r="W1323" s="244"/>
      <c r="X1323" s="245"/>
      <c r="Y1323" s="243"/>
      <c r="Z1323" s="243"/>
      <c r="AA1323" s="244"/>
      <c r="AB1323" s="243"/>
      <c r="AC1323" s="328"/>
      <c r="AD1323" s="277"/>
    </row>
    <row r="1324" spans="1:30" ht="38.4" customHeight="1" x14ac:dyDescent="0.25">
      <c r="A1324" s="243"/>
      <c r="B1324" s="234"/>
      <c r="C1324" s="18" t="s">
        <v>421</v>
      </c>
      <c r="D1324" s="234"/>
      <c r="E1324" s="18" t="s">
        <v>422</v>
      </c>
      <c r="F1324" s="82">
        <v>1E-3</v>
      </c>
      <c r="G1324" s="15"/>
      <c r="H1324" s="56" t="s">
        <v>1324</v>
      </c>
      <c r="I1324" s="68" t="s">
        <v>1325</v>
      </c>
      <c r="J1324" s="245"/>
      <c r="K1324" s="245"/>
      <c r="L1324" s="243"/>
      <c r="M1324" s="244"/>
      <c r="N1324" s="244"/>
      <c r="O1324" s="243"/>
      <c r="P1324" s="244"/>
      <c r="Q1324" s="243"/>
      <c r="R1324" s="244"/>
      <c r="S1324" s="247"/>
      <c r="T1324" s="302"/>
      <c r="U1324" s="302"/>
      <c r="V1324" s="302"/>
      <c r="W1324" s="244"/>
      <c r="X1324" s="245"/>
      <c r="Y1324" s="243"/>
      <c r="Z1324" s="243"/>
      <c r="AA1324" s="244"/>
      <c r="AB1324" s="243"/>
      <c r="AC1324" s="328"/>
      <c r="AD1324" s="277"/>
    </row>
    <row r="1325" spans="1:30" ht="36" customHeight="1" x14ac:dyDescent="0.25">
      <c r="A1325" s="243"/>
      <c r="B1325" s="234"/>
      <c r="C1325" s="18" t="s">
        <v>359</v>
      </c>
      <c r="D1325" s="303" t="s">
        <v>1326</v>
      </c>
      <c r="E1325" s="68" t="s">
        <v>72</v>
      </c>
      <c r="F1325" s="82">
        <v>1E-3</v>
      </c>
      <c r="G1325" s="15"/>
      <c r="H1325" s="3" t="s">
        <v>1327</v>
      </c>
      <c r="I1325" s="68" t="s">
        <v>1328</v>
      </c>
      <c r="J1325" s="245"/>
      <c r="K1325" s="245"/>
      <c r="L1325" s="243"/>
      <c r="M1325" s="244"/>
      <c r="N1325" s="244"/>
      <c r="O1325" s="243"/>
      <c r="P1325" s="244"/>
      <c r="Q1325" s="243"/>
      <c r="R1325" s="244"/>
      <c r="S1325" s="247"/>
      <c r="T1325" s="302"/>
      <c r="U1325" s="302"/>
      <c r="V1325" s="302"/>
      <c r="W1325" s="244"/>
      <c r="X1325" s="245"/>
      <c r="Y1325" s="243"/>
      <c r="Z1325" s="243"/>
      <c r="AA1325" s="244"/>
      <c r="AB1325" s="243"/>
      <c r="AC1325" s="328"/>
      <c r="AD1325" s="277"/>
    </row>
    <row r="1326" spans="1:30" ht="34.200000000000003" customHeight="1" x14ac:dyDescent="0.25">
      <c r="A1326" s="243"/>
      <c r="B1326" s="234"/>
      <c r="C1326" s="18" t="s">
        <v>421</v>
      </c>
      <c r="D1326" s="303"/>
      <c r="E1326" s="18" t="s">
        <v>422</v>
      </c>
      <c r="F1326" s="70">
        <v>1E-3</v>
      </c>
      <c r="G1326" s="15"/>
      <c r="H1326" s="14" t="s">
        <v>1329</v>
      </c>
      <c r="I1326" s="68" t="s">
        <v>1330</v>
      </c>
      <c r="J1326" s="245"/>
      <c r="K1326" s="245"/>
      <c r="L1326" s="243"/>
      <c r="M1326" s="244"/>
      <c r="N1326" s="244"/>
      <c r="O1326" s="243"/>
      <c r="P1326" s="244"/>
      <c r="Q1326" s="227"/>
      <c r="R1326" s="229"/>
      <c r="S1326" s="247"/>
      <c r="T1326" s="252"/>
      <c r="U1326" s="252"/>
      <c r="V1326" s="252"/>
      <c r="W1326" s="244"/>
      <c r="X1326" s="245"/>
      <c r="Y1326" s="243"/>
      <c r="Z1326" s="243"/>
      <c r="AA1326" s="244"/>
      <c r="AB1326" s="243"/>
      <c r="AC1326" s="328"/>
      <c r="AD1326" s="277"/>
    </row>
    <row r="1327" spans="1:30" ht="47.4" customHeight="1" x14ac:dyDescent="0.25">
      <c r="A1327" s="243"/>
      <c r="B1327" s="234"/>
      <c r="C1327" s="18" t="s">
        <v>421</v>
      </c>
      <c r="D1327" s="68" t="s">
        <v>1331</v>
      </c>
      <c r="E1327" s="18" t="s">
        <v>422</v>
      </c>
      <c r="F1327" s="70">
        <v>1E-3</v>
      </c>
      <c r="G1327" s="15"/>
      <c r="H1327" s="14" t="s">
        <v>1332</v>
      </c>
      <c r="I1327" s="68" t="s">
        <v>1333</v>
      </c>
      <c r="J1327" s="245"/>
      <c r="K1327" s="245"/>
      <c r="L1327" s="243"/>
      <c r="M1327" s="244"/>
      <c r="N1327" s="244"/>
      <c r="O1327" s="243"/>
      <c r="P1327" s="244"/>
      <c r="Q1327" s="226" t="s">
        <v>1372</v>
      </c>
      <c r="R1327" s="228" t="s">
        <v>1335</v>
      </c>
      <c r="S1327" s="247"/>
      <c r="T1327" s="343">
        <v>37754</v>
      </c>
      <c r="U1327" s="251" t="s">
        <v>64</v>
      </c>
      <c r="V1327" s="343">
        <f>+T1327-T1322</f>
        <v>6552.3499999999985</v>
      </c>
      <c r="W1327" s="244"/>
      <c r="X1327" s="245"/>
      <c r="Y1327" s="243"/>
      <c r="Z1327" s="243"/>
      <c r="AA1327" s="244"/>
      <c r="AB1327" s="243"/>
      <c r="AC1327" s="328"/>
      <c r="AD1327" s="277"/>
    </row>
    <row r="1328" spans="1:30" ht="38.4" customHeight="1" x14ac:dyDescent="0.25">
      <c r="A1328" s="243"/>
      <c r="B1328" s="234"/>
      <c r="C1328" s="18" t="s">
        <v>421</v>
      </c>
      <c r="D1328" s="68" t="s">
        <v>1336</v>
      </c>
      <c r="E1328" s="18" t="s">
        <v>422</v>
      </c>
      <c r="F1328" s="70">
        <v>1E-3</v>
      </c>
      <c r="G1328" s="15"/>
      <c r="H1328" s="56" t="s">
        <v>1337</v>
      </c>
      <c r="I1328" s="68" t="s">
        <v>1338</v>
      </c>
      <c r="J1328" s="245"/>
      <c r="K1328" s="245"/>
      <c r="L1328" s="243"/>
      <c r="M1328" s="244"/>
      <c r="N1328" s="244"/>
      <c r="O1328" s="243"/>
      <c r="P1328" s="244"/>
      <c r="Q1328" s="243"/>
      <c r="R1328" s="244"/>
      <c r="S1328" s="247"/>
      <c r="T1328" s="302"/>
      <c r="U1328" s="302"/>
      <c r="V1328" s="302"/>
      <c r="W1328" s="244"/>
      <c r="X1328" s="245"/>
      <c r="Y1328" s="243"/>
      <c r="Z1328" s="243"/>
      <c r="AA1328" s="244"/>
      <c r="AB1328" s="243"/>
      <c r="AC1328" s="328"/>
      <c r="AD1328" s="277"/>
    </row>
    <row r="1329" spans="1:30" ht="37.950000000000003" customHeight="1" x14ac:dyDescent="0.25">
      <c r="A1329" s="243"/>
      <c r="B1329" s="234"/>
      <c r="C1329" s="18" t="s">
        <v>421</v>
      </c>
      <c r="D1329" s="68" t="s">
        <v>1339</v>
      </c>
      <c r="E1329" s="18" t="s">
        <v>422</v>
      </c>
      <c r="F1329" s="70">
        <v>1E-3</v>
      </c>
      <c r="G1329" s="15"/>
      <c r="H1329" s="14" t="s">
        <v>1340</v>
      </c>
      <c r="I1329" s="68" t="s">
        <v>1341</v>
      </c>
      <c r="J1329" s="245"/>
      <c r="K1329" s="245"/>
      <c r="L1329" s="243"/>
      <c r="M1329" s="244"/>
      <c r="N1329" s="244"/>
      <c r="O1329" s="243"/>
      <c r="P1329" s="244"/>
      <c r="Q1329" s="243"/>
      <c r="R1329" s="244"/>
      <c r="S1329" s="247"/>
      <c r="T1329" s="302"/>
      <c r="U1329" s="302"/>
      <c r="V1329" s="302"/>
      <c r="W1329" s="244"/>
      <c r="X1329" s="245"/>
      <c r="Y1329" s="243"/>
      <c r="Z1329" s="243"/>
      <c r="AA1329" s="244"/>
      <c r="AB1329" s="243"/>
      <c r="AC1329" s="328"/>
      <c r="AD1329" s="277"/>
    </row>
    <row r="1330" spans="1:30" ht="77.400000000000006" customHeight="1" x14ac:dyDescent="0.25">
      <c r="A1330" s="243"/>
      <c r="B1330" s="226" t="s">
        <v>296</v>
      </c>
      <c r="C1330" s="228" t="s">
        <v>359</v>
      </c>
      <c r="D1330" s="226" t="s">
        <v>1342</v>
      </c>
      <c r="E1330" s="14" t="s">
        <v>72</v>
      </c>
      <c r="F1330" s="70">
        <v>1.2999999999999999E-3</v>
      </c>
      <c r="G1330" s="15"/>
      <c r="H1330" s="68" t="s">
        <v>1343</v>
      </c>
      <c r="I1330" s="235" t="s">
        <v>1344</v>
      </c>
      <c r="J1330" s="245"/>
      <c r="K1330" s="245"/>
      <c r="L1330" s="243"/>
      <c r="M1330" s="244"/>
      <c r="N1330" s="244"/>
      <c r="O1330" s="243"/>
      <c r="P1330" s="244"/>
      <c r="Q1330" s="243"/>
      <c r="R1330" s="244"/>
      <c r="S1330" s="247"/>
      <c r="T1330" s="302"/>
      <c r="U1330" s="302"/>
      <c r="V1330" s="302"/>
      <c r="W1330" s="244"/>
      <c r="X1330" s="245"/>
      <c r="Y1330" s="243"/>
      <c r="Z1330" s="243"/>
      <c r="AA1330" s="244"/>
      <c r="AB1330" s="243"/>
      <c r="AC1330" s="328"/>
      <c r="AD1330" s="277"/>
    </row>
    <row r="1331" spans="1:30" ht="56.4" customHeight="1" x14ac:dyDescent="0.25">
      <c r="A1331" s="243"/>
      <c r="B1331" s="243"/>
      <c r="C1331" s="229"/>
      <c r="D1331" s="227"/>
      <c r="E1331" s="18" t="s">
        <v>56</v>
      </c>
      <c r="F1331" s="70">
        <v>2.0000000000000001E-4</v>
      </c>
      <c r="G1331" s="15"/>
      <c r="H1331" s="14" t="s">
        <v>1345</v>
      </c>
      <c r="I1331" s="236"/>
      <c r="J1331" s="245"/>
      <c r="K1331" s="245"/>
      <c r="L1331" s="243"/>
      <c r="M1331" s="244"/>
      <c r="N1331" s="244"/>
      <c r="O1331" s="243"/>
      <c r="P1331" s="244"/>
      <c r="Q1331" s="227"/>
      <c r="R1331" s="229"/>
      <c r="S1331" s="247"/>
      <c r="T1331" s="252"/>
      <c r="U1331" s="252"/>
      <c r="V1331" s="252"/>
      <c r="W1331" s="244"/>
      <c r="X1331" s="245"/>
      <c r="Y1331" s="243"/>
      <c r="Z1331" s="243"/>
      <c r="AA1331" s="244"/>
      <c r="AB1331" s="243"/>
      <c r="AC1331" s="328"/>
      <c r="AD1331" s="277"/>
    </row>
    <row r="1332" spans="1:30" ht="46.95" customHeight="1" x14ac:dyDescent="0.25">
      <c r="A1332" s="243"/>
      <c r="B1332" s="243"/>
      <c r="C1332" s="228" t="s">
        <v>359</v>
      </c>
      <c r="D1332" s="234" t="s">
        <v>1346</v>
      </c>
      <c r="E1332" s="14" t="s">
        <v>72</v>
      </c>
      <c r="F1332" s="70">
        <v>1.4E-3</v>
      </c>
      <c r="G1332" s="15"/>
      <c r="H1332" s="14" t="s">
        <v>1347</v>
      </c>
      <c r="I1332" s="14" t="s">
        <v>1348</v>
      </c>
      <c r="J1332" s="245"/>
      <c r="K1332" s="245"/>
      <c r="L1332" s="243"/>
      <c r="M1332" s="244"/>
      <c r="N1332" s="244"/>
      <c r="O1332" s="243"/>
      <c r="P1332" s="244"/>
      <c r="Q1332" s="226" t="s">
        <v>1373</v>
      </c>
      <c r="R1332" s="228" t="s">
        <v>1350</v>
      </c>
      <c r="S1332" s="247"/>
      <c r="T1332" s="343">
        <v>5448.51</v>
      </c>
      <c r="U1332" s="251" t="s">
        <v>64</v>
      </c>
      <c r="V1332" s="251" t="s">
        <v>34</v>
      </c>
      <c r="W1332" s="244"/>
      <c r="X1332" s="245"/>
      <c r="Y1332" s="243"/>
      <c r="Z1332" s="243"/>
      <c r="AA1332" s="244"/>
      <c r="AB1332" s="243"/>
      <c r="AC1332" s="328"/>
      <c r="AD1332" s="277"/>
    </row>
    <row r="1333" spans="1:30" ht="48" x14ac:dyDescent="0.25">
      <c r="A1333" s="243"/>
      <c r="B1333" s="243"/>
      <c r="C1333" s="229"/>
      <c r="D1333" s="234"/>
      <c r="E1333" s="18" t="s">
        <v>56</v>
      </c>
      <c r="F1333" s="70">
        <v>1E-4</v>
      </c>
      <c r="G1333" s="15"/>
      <c r="H1333" s="18">
        <v>166</v>
      </c>
      <c r="I1333" s="68" t="s">
        <v>1351</v>
      </c>
      <c r="J1333" s="245"/>
      <c r="K1333" s="245"/>
      <c r="L1333" s="243"/>
      <c r="M1333" s="244"/>
      <c r="N1333" s="244"/>
      <c r="O1333" s="243"/>
      <c r="P1333" s="244"/>
      <c r="Q1333" s="243"/>
      <c r="R1333" s="244"/>
      <c r="S1333" s="247"/>
      <c r="T1333" s="302"/>
      <c r="U1333" s="302"/>
      <c r="V1333" s="302"/>
      <c r="W1333" s="244"/>
      <c r="X1333" s="245"/>
      <c r="Y1333" s="243"/>
      <c r="Z1333" s="243"/>
      <c r="AA1333" s="244"/>
      <c r="AB1333" s="243"/>
      <c r="AC1333" s="328"/>
      <c r="AD1333" s="277"/>
    </row>
    <row r="1334" spans="1:30" ht="28.2" customHeight="1" x14ac:dyDescent="0.25">
      <c r="A1334" s="243"/>
      <c r="B1334" s="243"/>
      <c r="C1334" s="228" t="s">
        <v>359</v>
      </c>
      <c r="D1334" s="235" t="s">
        <v>1352</v>
      </c>
      <c r="E1334" s="14" t="s">
        <v>72</v>
      </c>
      <c r="F1334" s="70">
        <v>1.2999999999999999E-3</v>
      </c>
      <c r="G1334" s="237"/>
      <c r="H1334" s="234" t="s">
        <v>1353</v>
      </c>
      <c r="I1334" s="68" t="s">
        <v>1354</v>
      </c>
      <c r="J1334" s="245"/>
      <c r="K1334" s="245"/>
      <c r="L1334" s="243"/>
      <c r="M1334" s="244"/>
      <c r="N1334" s="244"/>
      <c r="O1334" s="243"/>
      <c r="P1334" s="244"/>
      <c r="Q1334" s="243"/>
      <c r="R1334" s="244"/>
      <c r="S1334" s="247"/>
      <c r="T1334" s="302"/>
      <c r="U1334" s="302"/>
      <c r="V1334" s="302"/>
      <c r="W1334" s="244"/>
      <c r="X1334" s="245"/>
      <c r="Y1334" s="243"/>
      <c r="Z1334" s="243"/>
      <c r="AA1334" s="244"/>
      <c r="AB1334" s="243"/>
      <c r="AC1334" s="328"/>
      <c r="AD1334" s="277"/>
    </row>
    <row r="1335" spans="1:30" x14ac:dyDescent="0.25">
      <c r="A1335" s="243"/>
      <c r="B1335" s="243"/>
      <c r="C1335" s="229"/>
      <c r="D1335" s="236"/>
      <c r="E1335" s="18" t="s">
        <v>56</v>
      </c>
      <c r="F1335" s="70">
        <v>2.0000000000000001E-4</v>
      </c>
      <c r="G1335" s="238"/>
      <c r="H1335" s="234"/>
      <c r="I1335" s="18"/>
      <c r="J1335" s="245"/>
      <c r="K1335" s="245"/>
      <c r="L1335" s="243"/>
      <c r="M1335" s="244"/>
      <c r="N1335" s="244"/>
      <c r="O1335" s="243"/>
      <c r="P1335" s="244"/>
      <c r="Q1335" s="243"/>
      <c r="R1335" s="244"/>
      <c r="S1335" s="247"/>
      <c r="T1335" s="302"/>
      <c r="U1335" s="302"/>
      <c r="V1335" s="302"/>
      <c r="W1335" s="244"/>
      <c r="X1335" s="245"/>
      <c r="Y1335" s="243"/>
      <c r="Z1335" s="243"/>
      <c r="AA1335" s="244"/>
      <c r="AB1335" s="243"/>
      <c r="AC1335" s="328"/>
      <c r="AD1335" s="277"/>
    </row>
    <row r="1336" spans="1:30" ht="39.6" customHeight="1" x14ac:dyDescent="0.25">
      <c r="A1336" s="243"/>
      <c r="B1336" s="243"/>
      <c r="C1336" s="237" t="s">
        <v>359</v>
      </c>
      <c r="D1336" s="264" t="s">
        <v>1355</v>
      </c>
      <c r="E1336" s="14" t="s">
        <v>72</v>
      </c>
      <c r="F1336" s="70">
        <v>1.2999999999999999E-3</v>
      </c>
      <c r="G1336" s="237"/>
      <c r="H1336" s="226" t="s">
        <v>1356</v>
      </c>
      <c r="I1336" s="226" t="s">
        <v>1357</v>
      </c>
      <c r="J1336" s="245"/>
      <c r="K1336" s="245"/>
      <c r="L1336" s="243"/>
      <c r="M1336" s="244"/>
      <c r="N1336" s="244"/>
      <c r="O1336" s="243"/>
      <c r="P1336" s="244"/>
      <c r="Q1336" s="227"/>
      <c r="R1336" s="229"/>
      <c r="S1336" s="247"/>
      <c r="T1336" s="252"/>
      <c r="U1336" s="252"/>
      <c r="V1336" s="252"/>
      <c r="W1336" s="244"/>
      <c r="X1336" s="245"/>
      <c r="Y1336" s="243"/>
      <c r="Z1336" s="243"/>
      <c r="AA1336" s="244"/>
      <c r="AB1336" s="243"/>
      <c r="AC1336" s="328"/>
      <c r="AD1336" s="277"/>
    </row>
    <row r="1337" spans="1:30" x14ac:dyDescent="0.25">
      <c r="A1337" s="243"/>
      <c r="B1337" s="227"/>
      <c r="C1337" s="238"/>
      <c r="D1337" s="275"/>
      <c r="E1337" s="18" t="s">
        <v>56</v>
      </c>
      <c r="F1337" s="70">
        <v>2.0000000000000001E-4</v>
      </c>
      <c r="G1337" s="238"/>
      <c r="H1337" s="229"/>
      <c r="I1337" s="229"/>
      <c r="J1337" s="245"/>
      <c r="K1337" s="245"/>
      <c r="L1337" s="243"/>
      <c r="M1337" s="244"/>
      <c r="N1337" s="244"/>
      <c r="O1337" s="243"/>
      <c r="P1337" s="244"/>
      <c r="Q1337" s="226" t="s">
        <v>1374</v>
      </c>
      <c r="R1337" s="228" t="s">
        <v>1359</v>
      </c>
      <c r="S1337" s="247"/>
      <c r="T1337" s="343">
        <v>6592.7</v>
      </c>
      <c r="U1337" s="251" t="s">
        <v>64</v>
      </c>
      <c r="V1337" s="343">
        <f>+T1337-T1332</f>
        <v>1144.1899999999996</v>
      </c>
      <c r="W1337" s="244"/>
      <c r="X1337" s="245"/>
      <c r="Y1337" s="243"/>
      <c r="Z1337" s="243"/>
      <c r="AA1337" s="244"/>
      <c r="AB1337" s="243"/>
      <c r="AC1337" s="328"/>
      <c r="AD1337" s="277"/>
    </row>
    <row r="1338" spans="1:30" ht="41.4" customHeight="1" x14ac:dyDescent="0.25">
      <c r="A1338" s="243"/>
      <c r="B1338" s="226" t="s">
        <v>1360</v>
      </c>
      <c r="C1338" s="237" t="s">
        <v>359</v>
      </c>
      <c r="D1338" s="235" t="s">
        <v>1361</v>
      </c>
      <c r="E1338" s="14" t="s">
        <v>72</v>
      </c>
      <c r="F1338" s="70">
        <v>1.2999999999999999E-3</v>
      </c>
      <c r="G1338" s="237"/>
      <c r="H1338" s="226" t="s">
        <v>1362</v>
      </c>
      <c r="I1338" s="226" t="s">
        <v>1363</v>
      </c>
      <c r="J1338" s="245"/>
      <c r="K1338" s="245"/>
      <c r="L1338" s="243"/>
      <c r="M1338" s="244"/>
      <c r="N1338" s="244"/>
      <c r="O1338" s="243"/>
      <c r="P1338" s="244"/>
      <c r="Q1338" s="243"/>
      <c r="R1338" s="244"/>
      <c r="S1338" s="247"/>
      <c r="T1338" s="302"/>
      <c r="U1338" s="302"/>
      <c r="V1338" s="302"/>
      <c r="W1338" s="244"/>
      <c r="X1338" s="245"/>
      <c r="Y1338" s="243"/>
      <c r="Z1338" s="243"/>
      <c r="AA1338" s="244"/>
      <c r="AB1338" s="243"/>
      <c r="AC1338" s="328"/>
      <c r="AD1338" s="277"/>
    </row>
    <row r="1339" spans="1:30" x14ac:dyDescent="0.25">
      <c r="A1339" s="243"/>
      <c r="B1339" s="243"/>
      <c r="C1339" s="238"/>
      <c r="D1339" s="236"/>
      <c r="E1339" s="18" t="s">
        <v>56</v>
      </c>
      <c r="F1339" s="70">
        <v>2.0000000000000001E-4</v>
      </c>
      <c r="G1339" s="238"/>
      <c r="H1339" s="227"/>
      <c r="I1339" s="229"/>
      <c r="J1339" s="245"/>
      <c r="K1339" s="245"/>
      <c r="L1339" s="243"/>
      <c r="M1339" s="244"/>
      <c r="N1339" s="244"/>
      <c r="O1339" s="243"/>
      <c r="P1339" s="244"/>
      <c r="Q1339" s="243"/>
      <c r="R1339" s="244"/>
      <c r="S1339" s="247"/>
      <c r="T1339" s="302"/>
      <c r="U1339" s="302"/>
      <c r="V1339" s="302"/>
      <c r="W1339" s="244"/>
      <c r="X1339" s="245"/>
      <c r="Y1339" s="243"/>
      <c r="Z1339" s="243"/>
      <c r="AA1339" s="244"/>
      <c r="AB1339" s="243"/>
      <c r="AC1339" s="328"/>
      <c r="AD1339" s="277"/>
    </row>
    <row r="1340" spans="1:30" ht="27.6" customHeight="1" x14ac:dyDescent="0.25">
      <c r="A1340" s="243"/>
      <c r="B1340" s="243"/>
      <c r="C1340" s="237" t="s">
        <v>359</v>
      </c>
      <c r="D1340" s="235" t="s">
        <v>1364</v>
      </c>
      <c r="E1340" s="14" t="s">
        <v>72</v>
      </c>
      <c r="F1340" s="70">
        <v>1.2999999999999999E-3</v>
      </c>
      <c r="G1340" s="250"/>
      <c r="H1340" s="234" t="s">
        <v>1365</v>
      </c>
      <c r="I1340" s="234" t="s">
        <v>1366</v>
      </c>
      <c r="J1340" s="245"/>
      <c r="K1340" s="245"/>
      <c r="L1340" s="243"/>
      <c r="M1340" s="244"/>
      <c r="N1340" s="244"/>
      <c r="O1340" s="243"/>
      <c r="P1340" s="244"/>
      <c r="Q1340" s="243"/>
      <c r="R1340" s="244"/>
      <c r="S1340" s="247"/>
      <c r="T1340" s="302"/>
      <c r="U1340" s="302"/>
      <c r="V1340" s="302"/>
      <c r="W1340" s="244"/>
      <c r="X1340" s="245"/>
      <c r="Y1340" s="243"/>
      <c r="Z1340" s="243"/>
      <c r="AA1340" s="244"/>
      <c r="AB1340" s="243"/>
      <c r="AC1340" s="328"/>
      <c r="AD1340" s="277"/>
    </row>
    <row r="1341" spans="1:30" x14ac:dyDescent="0.25">
      <c r="A1341" s="243"/>
      <c r="B1341" s="227"/>
      <c r="C1341" s="238"/>
      <c r="D1341" s="236"/>
      <c r="E1341" s="18" t="s">
        <v>56</v>
      </c>
      <c r="F1341" s="70">
        <v>2.0000000000000001E-4</v>
      </c>
      <c r="G1341" s="250"/>
      <c r="H1341" s="234"/>
      <c r="I1341" s="234"/>
      <c r="J1341" s="245"/>
      <c r="K1341" s="245"/>
      <c r="L1341" s="243"/>
      <c r="M1341" s="244"/>
      <c r="N1341" s="244"/>
      <c r="O1341" s="243"/>
      <c r="P1341" s="244"/>
      <c r="Q1341" s="243"/>
      <c r="R1341" s="244"/>
      <c r="S1341" s="247"/>
      <c r="T1341" s="302"/>
      <c r="U1341" s="302"/>
      <c r="V1341" s="302"/>
      <c r="W1341" s="244"/>
      <c r="X1341" s="245"/>
      <c r="Y1341" s="243"/>
      <c r="Z1341" s="243"/>
      <c r="AA1341" s="244"/>
      <c r="AB1341" s="243"/>
      <c r="AC1341" s="328"/>
      <c r="AD1341" s="277"/>
    </row>
    <row r="1342" spans="1:30" ht="24" customHeight="1" x14ac:dyDescent="0.25">
      <c r="A1342" s="243"/>
      <c r="B1342" s="280" t="s">
        <v>1367</v>
      </c>
      <c r="C1342" s="250" t="s">
        <v>359</v>
      </c>
      <c r="D1342" s="280" t="s">
        <v>1368</v>
      </c>
      <c r="E1342" s="14" t="s">
        <v>72</v>
      </c>
      <c r="F1342" s="70">
        <v>1.9E-3</v>
      </c>
      <c r="G1342" s="15"/>
      <c r="H1342" s="234" t="s">
        <v>1369</v>
      </c>
      <c r="I1342" s="234" t="s">
        <v>1370</v>
      </c>
      <c r="J1342" s="245"/>
      <c r="K1342" s="245"/>
      <c r="L1342" s="243"/>
      <c r="M1342" s="244"/>
      <c r="N1342" s="244"/>
      <c r="O1342" s="243"/>
      <c r="P1342" s="244"/>
      <c r="Q1342" s="243"/>
      <c r="R1342" s="244"/>
      <c r="S1342" s="247"/>
      <c r="T1342" s="302"/>
      <c r="U1342" s="302"/>
      <c r="V1342" s="302"/>
      <c r="W1342" s="244"/>
      <c r="X1342" s="245"/>
      <c r="Y1342" s="243"/>
      <c r="Z1342" s="243"/>
      <c r="AA1342" s="244"/>
      <c r="AB1342" s="243"/>
      <c r="AC1342" s="328"/>
      <c r="AD1342" s="277"/>
    </row>
    <row r="1343" spans="1:30" ht="19.95" customHeight="1" x14ac:dyDescent="0.25">
      <c r="A1343" s="227"/>
      <c r="B1343" s="280"/>
      <c r="C1343" s="250"/>
      <c r="D1343" s="280"/>
      <c r="E1343" s="18" t="s">
        <v>56</v>
      </c>
      <c r="F1343" s="70">
        <v>1E-4</v>
      </c>
      <c r="G1343" s="15"/>
      <c r="H1343" s="234"/>
      <c r="I1343" s="234"/>
      <c r="J1343" s="238"/>
      <c r="K1343" s="238"/>
      <c r="L1343" s="227"/>
      <c r="M1343" s="229"/>
      <c r="N1343" s="229"/>
      <c r="O1343" s="227"/>
      <c r="P1343" s="229"/>
      <c r="Q1343" s="227"/>
      <c r="R1343" s="229"/>
      <c r="S1343" s="248"/>
      <c r="T1343" s="252"/>
      <c r="U1343" s="252"/>
      <c r="V1343" s="252"/>
      <c r="W1343" s="229"/>
      <c r="X1343" s="238"/>
      <c r="Y1343" s="227"/>
      <c r="Z1343" s="227"/>
      <c r="AA1343" s="229"/>
      <c r="AB1343" s="227"/>
      <c r="AC1343" s="329"/>
      <c r="AD1343" s="278"/>
    </row>
    <row r="1344" spans="1:30" ht="37.950000000000003" customHeight="1" x14ac:dyDescent="0.25">
      <c r="A1344" s="280" t="s">
        <v>1148</v>
      </c>
      <c r="B1344" s="226" t="s">
        <v>1375</v>
      </c>
      <c r="C1344" s="18" t="s">
        <v>1376</v>
      </c>
      <c r="D1344" s="235" t="s">
        <v>1377</v>
      </c>
      <c r="E1344" s="18" t="s">
        <v>422</v>
      </c>
      <c r="F1344" s="70">
        <v>6.9999999999999999E-4</v>
      </c>
      <c r="G1344" s="15"/>
      <c r="H1344" s="246" t="s">
        <v>1378</v>
      </c>
      <c r="I1344" s="235" t="s">
        <v>1379</v>
      </c>
      <c r="J1344" s="237"/>
      <c r="K1344" s="237"/>
      <c r="L1344" s="235" t="s">
        <v>1380</v>
      </c>
      <c r="M1344" s="235" t="s">
        <v>1381</v>
      </c>
      <c r="N1344" s="228" t="s">
        <v>34</v>
      </c>
      <c r="O1344" s="226" t="s">
        <v>60</v>
      </c>
      <c r="P1344" s="228" t="s">
        <v>61</v>
      </c>
      <c r="Q1344" s="67" t="s">
        <v>1382</v>
      </c>
      <c r="R1344" s="18" t="s">
        <v>1383</v>
      </c>
      <c r="S1344" s="246" t="s">
        <v>41</v>
      </c>
      <c r="T1344" s="50">
        <v>499.45</v>
      </c>
      <c r="U1344" s="50" t="s">
        <v>64</v>
      </c>
      <c r="V1344" s="50" t="s">
        <v>34</v>
      </c>
      <c r="W1344" s="239">
        <v>45390</v>
      </c>
      <c r="X1344" s="237"/>
      <c r="Y1344" s="235" t="s">
        <v>1384</v>
      </c>
      <c r="Z1344" s="235" t="s">
        <v>1385</v>
      </c>
      <c r="AA1344" s="235" t="s">
        <v>1386</v>
      </c>
      <c r="AB1344" s="237"/>
      <c r="AC1344" s="385" t="s">
        <v>1387</v>
      </c>
      <c r="AD1344" s="276" t="s">
        <v>1057</v>
      </c>
    </row>
    <row r="1345" spans="1:30" ht="36" customHeight="1" x14ac:dyDescent="0.25">
      <c r="A1345" s="280"/>
      <c r="B1345" s="227"/>
      <c r="C1345" s="18" t="s">
        <v>359</v>
      </c>
      <c r="D1345" s="236"/>
      <c r="E1345" s="14" t="s">
        <v>72</v>
      </c>
      <c r="F1345" s="70">
        <v>6.9999999999999999E-4</v>
      </c>
      <c r="G1345" s="15"/>
      <c r="H1345" s="248"/>
      <c r="I1345" s="236"/>
      <c r="J1345" s="238"/>
      <c r="K1345" s="238"/>
      <c r="L1345" s="236"/>
      <c r="M1345" s="236"/>
      <c r="N1345" s="229"/>
      <c r="O1345" s="227"/>
      <c r="P1345" s="229"/>
      <c r="Q1345" s="67" t="s">
        <v>1388</v>
      </c>
      <c r="R1345" s="18" t="s">
        <v>1389</v>
      </c>
      <c r="S1345" s="248"/>
      <c r="T1345" s="50">
        <v>604.33000000000004</v>
      </c>
      <c r="U1345" s="50" t="s">
        <v>64</v>
      </c>
      <c r="V1345" s="50">
        <f>+T1345-T1344</f>
        <v>104.88000000000005</v>
      </c>
      <c r="W1345" s="229"/>
      <c r="X1345" s="238"/>
      <c r="Y1345" s="236"/>
      <c r="Z1345" s="241"/>
      <c r="AA1345" s="241"/>
      <c r="AB1345" s="238"/>
      <c r="AC1345" s="385"/>
      <c r="AD1345" s="278"/>
    </row>
    <row r="1346" spans="1:30" ht="37.950000000000003" customHeight="1" x14ac:dyDescent="0.25">
      <c r="A1346" s="280" t="s">
        <v>1148</v>
      </c>
      <c r="B1346" s="226" t="s">
        <v>1375</v>
      </c>
      <c r="C1346" s="18" t="s">
        <v>1376</v>
      </c>
      <c r="D1346" s="235" t="s">
        <v>1377</v>
      </c>
      <c r="E1346" s="18" t="s">
        <v>422</v>
      </c>
      <c r="F1346" s="70">
        <v>6.9999999999999999E-4</v>
      </c>
      <c r="G1346" s="15"/>
      <c r="H1346" s="246" t="s">
        <v>1378</v>
      </c>
      <c r="I1346" s="235" t="s">
        <v>1379</v>
      </c>
      <c r="J1346" s="237"/>
      <c r="K1346" s="237"/>
      <c r="L1346" s="235" t="s">
        <v>1380</v>
      </c>
      <c r="M1346" s="235" t="s">
        <v>1381</v>
      </c>
      <c r="N1346" s="228" t="s">
        <v>34</v>
      </c>
      <c r="O1346" s="226" t="s">
        <v>60</v>
      </c>
      <c r="P1346" s="228" t="s">
        <v>61</v>
      </c>
      <c r="Q1346" s="67" t="s">
        <v>1382</v>
      </c>
      <c r="R1346" s="18" t="s">
        <v>1383</v>
      </c>
      <c r="S1346" s="246" t="s">
        <v>79</v>
      </c>
      <c r="T1346" s="50">
        <v>577.30999999999995</v>
      </c>
      <c r="U1346" s="50" t="s">
        <v>64</v>
      </c>
      <c r="V1346" s="50" t="s">
        <v>34</v>
      </c>
      <c r="W1346" s="239">
        <v>45391</v>
      </c>
      <c r="X1346" s="237"/>
      <c r="Y1346" s="235" t="s">
        <v>1384</v>
      </c>
      <c r="Z1346" s="235" t="s">
        <v>1385</v>
      </c>
      <c r="AA1346" s="235" t="s">
        <v>1386</v>
      </c>
      <c r="AB1346" s="237"/>
      <c r="AC1346" s="276" t="s">
        <v>1387</v>
      </c>
      <c r="AD1346" s="276" t="s">
        <v>1057</v>
      </c>
    </row>
    <row r="1347" spans="1:30" ht="36" customHeight="1" x14ac:dyDescent="0.25">
      <c r="A1347" s="280"/>
      <c r="B1347" s="227"/>
      <c r="C1347" s="18" t="s">
        <v>359</v>
      </c>
      <c r="D1347" s="236"/>
      <c r="E1347" s="14" t="s">
        <v>72</v>
      </c>
      <c r="F1347" s="70">
        <v>6.9999999999999999E-4</v>
      </c>
      <c r="G1347" s="15"/>
      <c r="H1347" s="248"/>
      <c r="I1347" s="236"/>
      <c r="J1347" s="238"/>
      <c r="K1347" s="238"/>
      <c r="L1347" s="236"/>
      <c r="M1347" s="236"/>
      <c r="N1347" s="229"/>
      <c r="O1347" s="227"/>
      <c r="P1347" s="229"/>
      <c r="Q1347" s="67" t="s">
        <v>1388</v>
      </c>
      <c r="R1347" s="18" t="s">
        <v>1389</v>
      </c>
      <c r="S1347" s="248"/>
      <c r="T1347" s="50">
        <v>698.55</v>
      </c>
      <c r="U1347" s="50" t="s">
        <v>64</v>
      </c>
      <c r="V1347" s="50">
        <f>+T1347-T1346</f>
        <v>121.24000000000001</v>
      </c>
      <c r="W1347" s="229"/>
      <c r="X1347" s="238"/>
      <c r="Y1347" s="236"/>
      <c r="Z1347" s="241"/>
      <c r="AA1347" s="241"/>
      <c r="AB1347" s="238"/>
      <c r="AC1347" s="278"/>
      <c r="AD1347" s="278"/>
    </row>
    <row r="1348" spans="1:30" ht="37.950000000000003" customHeight="1" x14ac:dyDescent="0.25">
      <c r="A1348" s="280" t="s">
        <v>1148</v>
      </c>
      <c r="B1348" s="226" t="s">
        <v>1375</v>
      </c>
      <c r="C1348" s="18" t="s">
        <v>1376</v>
      </c>
      <c r="D1348" s="235" t="s">
        <v>1377</v>
      </c>
      <c r="E1348" s="18" t="s">
        <v>422</v>
      </c>
      <c r="F1348" s="70">
        <v>6.9999999999999999E-4</v>
      </c>
      <c r="G1348" s="15"/>
      <c r="H1348" s="246" t="s">
        <v>1378</v>
      </c>
      <c r="I1348" s="235" t="s">
        <v>1379</v>
      </c>
      <c r="J1348" s="237"/>
      <c r="K1348" s="237"/>
      <c r="L1348" s="235" t="s">
        <v>1380</v>
      </c>
      <c r="M1348" s="235" t="s">
        <v>1381</v>
      </c>
      <c r="N1348" s="228" t="s">
        <v>34</v>
      </c>
      <c r="O1348" s="226" t="s">
        <v>60</v>
      </c>
      <c r="P1348" s="228" t="s">
        <v>61</v>
      </c>
      <c r="Q1348" s="67" t="s">
        <v>1382</v>
      </c>
      <c r="R1348" s="18" t="s">
        <v>1383</v>
      </c>
      <c r="S1348" s="246" t="s">
        <v>80</v>
      </c>
      <c r="T1348" s="50">
        <v>584.87</v>
      </c>
      <c r="U1348" s="50" t="s">
        <v>64</v>
      </c>
      <c r="V1348" s="50" t="s">
        <v>34</v>
      </c>
      <c r="W1348" s="239">
        <v>45689</v>
      </c>
      <c r="X1348" s="237"/>
      <c r="Y1348" s="235" t="s">
        <v>1384</v>
      </c>
      <c r="Z1348" s="235" t="s">
        <v>1385</v>
      </c>
      <c r="AA1348" s="235" t="s">
        <v>1386</v>
      </c>
      <c r="AB1348" s="237"/>
      <c r="AC1348" s="276" t="s">
        <v>1387</v>
      </c>
      <c r="AD1348" s="276" t="s">
        <v>1057</v>
      </c>
    </row>
    <row r="1349" spans="1:30" ht="36" customHeight="1" x14ac:dyDescent="0.25">
      <c r="A1349" s="280"/>
      <c r="B1349" s="227"/>
      <c r="C1349" s="18" t="s">
        <v>359</v>
      </c>
      <c r="D1349" s="236"/>
      <c r="E1349" s="14" t="s">
        <v>72</v>
      </c>
      <c r="F1349" s="70">
        <v>6.9999999999999999E-4</v>
      </c>
      <c r="G1349" s="15"/>
      <c r="H1349" s="248"/>
      <c r="I1349" s="236"/>
      <c r="J1349" s="238"/>
      <c r="K1349" s="238"/>
      <c r="L1349" s="236"/>
      <c r="M1349" s="236"/>
      <c r="N1349" s="229"/>
      <c r="O1349" s="227"/>
      <c r="P1349" s="229"/>
      <c r="Q1349" s="67" t="s">
        <v>1388</v>
      </c>
      <c r="R1349" s="18" t="s">
        <v>1389</v>
      </c>
      <c r="S1349" s="248"/>
      <c r="T1349" s="50">
        <v>707.69</v>
      </c>
      <c r="U1349" s="50" t="s">
        <v>64</v>
      </c>
      <c r="V1349" s="50">
        <f>+T1349-T1348</f>
        <v>122.82000000000005</v>
      </c>
      <c r="W1349" s="229"/>
      <c r="X1349" s="238"/>
      <c r="Y1349" s="236"/>
      <c r="Z1349" s="241"/>
      <c r="AA1349" s="241"/>
      <c r="AB1349" s="238"/>
      <c r="AC1349" s="278"/>
      <c r="AD1349" s="278"/>
    </row>
    <row r="1350" spans="1:30" ht="37.950000000000003" customHeight="1" x14ac:dyDescent="0.25">
      <c r="A1350" s="280" t="s">
        <v>1148</v>
      </c>
      <c r="B1350" s="226" t="s">
        <v>1375</v>
      </c>
      <c r="C1350" s="18" t="s">
        <v>1376</v>
      </c>
      <c r="D1350" s="235" t="s">
        <v>1377</v>
      </c>
      <c r="E1350" s="18" t="s">
        <v>422</v>
      </c>
      <c r="F1350" s="70">
        <v>6.9999999999999999E-4</v>
      </c>
      <c r="G1350" s="15"/>
      <c r="H1350" s="246" t="s">
        <v>1378</v>
      </c>
      <c r="I1350" s="235" t="s">
        <v>1379</v>
      </c>
      <c r="J1350" s="237"/>
      <c r="K1350" s="237"/>
      <c r="L1350" s="235" t="s">
        <v>1380</v>
      </c>
      <c r="M1350" s="235" t="s">
        <v>1381</v>
      </c>
      <c r="N1350" s="228" t="s">
        <v>34</v>
      </c>
      <c r="O1350" s="226" t="s">
        <v>60</v>
      </c>
      <c r="P1350" s="228" t="s">
        <v>61</v>
      </c>
      <c r="Q1350" s="67" t="s">
        <v>1382</v>
      </c>
      <c r="R1350" s="18" t="s">
        <v>1383</v>
      </c>
      <c r="S1350" s="246" t="s">
        <v>81</v>
      </c>
      <c r="T1350" s="50">
        <v>609.33000000000004</v>
      </c>
      <c r="U1350" s="50" t="s">
        <v>64</v>
      </c>
      <c r="V1350" s="50" t="s">
        <v>34</v>
      </c>
      <c r="W1350" s="239">
        <v>46113</v>
      </c>
      <c r="X1350" s="237"/>
      <c r="Y1350" s="235" t="s">
        <v>1384</v>
      </c>
      <c r="Z1350" s="235" t="s">
        <v>1385</v>
      </c>
      <c r="AA1350" s="235" t="s">
        <v>1386</v>
      </c>
      <c r="AB1350" s="237"/>
      <c r="AC1350" s="327" t="s">
        <v>1387</v>
      </c>
      <c r="AD1350" s="276" t="s">
        <v>1057</v>
      </c>
    </row>
    <row r="1351" spans="1:30" ht="36" customHeight="1" x14ac:dyDescent="0.25">
      <c r="A1351" s="280"/>
      <c r="B1351" s="227"/>
      <c r="C1351" s="18" t="s">
        <v>359</v>
      </c>
      <c r="D1351" s="236"/>
      <c r="E1351" s="14" t="s">
        <v>72</v>
      </c>
      <c r="F1351" s="70">
        <v>6.9999999999999999E-4</v>
      </c>
      <c r="G1351" s="15"/>
      <c r="H1351" s="248"/>
      <c r="I1351" s="236"/>
      <c r="J1351" s="238"/>
      <c r="K1351" s="238"/>
      <c r="L1351" s="236"/>
      <c r="M1351" s="236"/>
      <c r="N1351" s="229"/>
      <c r="O1351" s="227"/>
      <c r="P1351" s="229"/>
      <c r="Q1351" s="67" t="s">
        <v>1388</v>
      </c>
      <c r="R1351" s="18" t="s">
        <v>1389</v>
      </c>
      <c r="S1351" s="248"/>
      <c r="T1351" s="50">
        <v>737.29</v>
      </c>
      <c r="U1351" s="50" t="s">
        <v>64</v>
      </c>
      <c r="V1351" s="50">
        <f>+T1351-T1350</f>
        <v>127.95999999999992</v>
      </c>
      <c r="W1351" s="229"/>
      <c r="X1351" s="238"/>
      <c r="Y1351" s="236"/>
      <c r="Z1351" s="241"/>
      <c r="AA1351" s="241"/>
      <c r="AB1351" s="238"/>
      <c r="AC1351" s="329"/>
      <c r="AD1351" s="278"/>
    </row>
    <row r="1352" spans="1:30" ht="36" x14ac:dyDescent="0.25">
      <c r="A1352" s="280" t="s">
        <v>1148</v>
      </c>
      <c r="B1352" s="226" t="s">
        <v>1375</v>
      </c>
      <c r="C1352" s="18" t="s">
        <v>1376</v>
      </c>
      <c r="D1352" s="235" t="s">
        <v>1377</v>
      </c>
      <c r="E1352" s="18" t="s">
        <v>422</v>
      </c>
      <c r="F1352" s="70">
        <v>6.9999999999999999E-4</v>
      </c>
      <c r="G1352" s="15"/>
      <c r="H1352" s="246" t="s">
        <v>1378</v>
      </c>
      <c r="I1352" s="235" t="s">
        <v>1379</v>
      </c>
      <c r="J1352" s="237"/>
      <c r="K1352" s="237"/>
      <c r="L1352" s="235" t="s">
        <v>1390</v>
      </c>
      <c r="M1352" s="235" t="s">
        <v>1391</v>
      </c>
      <c r="N1352" s="228" t="s">
        <v>34</v>
      </c>
      <c r="O1352" s="226" t="s">
        <v>60</v>
      </c>
      <c r="P1352" s="228" t="s">
        <v>61</v>
      </c>
      <c r="Q1352" s="67" t="s">
        <v>1392</v>
      </c>
      <c r="R1352" s="18" t="s">
        <v>1393</v>
      </c>
      <c r="S1352" s="246" t="s">
        <v>41</v>
      </c>
      <c r="T1352" s="50">
        <v>59.07</v>
      </c>
      <c r="U1352" s="50" t="s">
        <v>64</v>
      </c>
      <c r="V1352" s="50" t="s">
        <v>34</v>
      </c>
      <c r="W1352" s="239">
        <v>45390</v>
      </c>
      <c r="X1352" s="237"/>
      <c r="Y1352" s="235" t="s">
        <v>1394</v>
      </c>
      <c r="Z1352" s="235" t="s">
        <v>1395</v>
      </c>
      <c r="AA1352" s="235" t="s">
        <v>1386</v>
      </c>
      <c r="AB1352" s="226" t="s">
        <v>1396</v>
      </c>
      <c r="AC1352" s="276" t="s">
        <v>1397</v>
      </c>
      <c r="AD1352" s="276" t="s">
        <v>1057</v>
      </c>
    </row>
    <row r="1353" spans="1:30" ht="36" x14ac:dyDescent="0.25">
      <c r="A1353" s="280"/>
      <c r="B1353" s="227"/>
      <c r="C1353" s="18" t="s">
        <v>359</v>
      </c>
      <c r="D1353" s="236"/>
      <c r="E1353" s="14" t="s">
        <v>72</v>
      </c>
      <c r="F1353" s="70">
        <v>6.9999999999999999E-4</v>
      </c>
      <c r="G1353" s="15"/>
      <c r="H1353" s="248"/>
      <c r="I1353" s="236"/>
      <c r="J1353" s="238"/>
      <c r="K1353" s="238"/>
      <c r="L1353" s="236"/>
      <c r="M1353" s="236"/>
      <c r="N1353" s="229"/>
      <c r="O1353" s="227"/>
      <c r="P1353" s="229"/>
      <c r="Q1353" s="67" t="s">
        <v>1398</v>
      </c>
      <c r="R1353" s="18" t="s">
        <v>1399</v>
      </c>
      <c r="S1353" s="248"/>
      <c r="T1353" s="50">
        <v>71.48</v>
      </c>
      <c r="U1353" s="50" t="s">
        <v>64</v>
      </c>
      <c r="V1353" s="50">
        <f>+T1353-T1352</f>
        <v>12.410000000000004</v>
      </c>
      <c r="W1353" s="229"/>
      <c r="X1353" s="238"/>
      <c r="Y1353" s="236"/>
      <c r="Z1353" s="241"/>
      <c r="AA1353" s="241"/>
      <c r="AB1353" s="227"/>
      <c r="AC1353" s="278"/>
      <c r="AD1353" s="278"/>
    </row>
    <row r="1354" spans="1:30" ht="36" x14ac:dyDescent="0.25">
      <c r="A1354" s="280" t="s">
        <v>1148</v>
      </c>
      <c r="B1354" s="226" t="s">
        <v>1375</v>
      </c>
      <c r="C1354" s="18" t="s">
        <v>1376</v>
      </c>
      <c r="D1354" s="235" t="s">
        <v>1377</v>
      </c>
      <c r="E1354" s="18" t="s">
        <v>422</v>
      </c>
      <c r="F1354" s="70">
        <v>6.9999999999999999E-4</v>
      </c>
      <c r="G1354" s="15"/>
      <c r="H1354" s="246" t="s">
        <v>1378</v>
      </c>
      <c r="I1354" s="235" t="s">
        <v>1379</v>
      </c>
      <c r="J1354" s="237"/>
      <c r="K1354" s="237"/>
      <c r="L1354" s="235" t="s">
        <v>1390</v>
      </c>
      <c r="M1354" s="235" t="s">
        <v>1391</v>
      </c>
      <c r="N1354" s="228" t="s">
        <v>34</v>
      </c>
      <c r="O1354" s="226" t="s">
        <v>60</v>
      </c>
      <c r="P1354" s="228" t="s">
        <v>61</v>
      </c>
      <c r="Q1354" s="67" t="s">
        <v>1392</v>
      </c>
      <c r="R1354" s="18" t="s">
        <v>1393</v>
      </c>
      <c r="S1354" s="246" t="s">
        <v>79</v>
      </c>
      <c r="T1354" s="50">
        <v>68.28</v>
      </c>
      <c r="U1354" s="50" t="s">
        <v>64</v>
      </c>
      <c r="V1354" s="50" t="s">
        <v>34</v>
      </c>
      <c r="W1354" s="239">
        <v>45391</v>
      </c>
      <c r="X1354" s="237"/>
      <c r="Y1354" s="235" t="s">
        <v>1394</v>
      </c>
      <c r="Z1354" s="235" t="s">
        <v>1395</v>
      </c>
      <c r="AA1354" s="235" t="s">
        <v>1386</v>
      </c>
      <c r="AB1354" s="226" t="s">
        <v>1396</v>
      </c>
      <c r="AC1354" s="276" t="s">
        <v>1397</v>
      </c>
      <c r="AD1354" s="276" t="s">
        <v>1057</v>
      </c>
    </row>
    <row r="1355" spans="1:30" ht="36" x14ac:dyDescent="0.25">
      <c r="A1355" s="280"/>
      <c r="B1355" s="227"/>
      <c r="C1355" s="18" t="s">
        <v>359</v>
      </c>
      <c r="D1355" s="236"/>
      <c r="E1355" s="14" t="s">
        <v>72</v>
      </c>
      <c r="F1355" s="70">
        <v>6.9999999999999999E-4</v>
      </c>
      <c r="G1355" s="15"/>
      <c r="H1355" s="248"/>
      <c r="I1355" s="236"/>
      <c r="J1355" s="238"/>
      <c r="K1355" s="238"/>
      <c r="L1355" s="236"/>
      <c r="M1355" s="236"/>
      <c r="N1355" s="229"/>
      <c r="O1355" s="227"/>
      <c r="P1355" s="229"/>
      <c r="Q1355" s="67" t="s">
        <v>1398</v>
      </c>
      <c r="R1355" s="18" t="s">
        <v>1399</v>
      </c>
      <c r="S1355" s="248"/>
      <c r="T1355" s="50">
        <v>82.62</v>
      </c>
      <c r="U1355" s="50" t="s">
        <v>64</v>
      </c>
      <c r="V1355" s="50">
        <f>+T1355-T1354</f>
        <v>14.340000000000003</v>
      </c>
      <c r="W1355" s="229"/>
      <c r="X1355" s="238"/>
      <c r="Y1355" s="236"/>
      <c r="Z1355" s="241"/>
      <c r="AA1355" s="241"/>
      <c r="AB1355" s="227"/>
      <c r="AC1355" s="278"/>
      <c r="AD1355" s="278"/>
    </row>
    <row r="1356" spans="1:30" ht="36" x14ac:dyDescent="0.25">
      <c r="A1356" s="280" t="s">
        <v>1148</v>
      </c>
      <c r="B1356" s="226" t="s">
        <v>1375</v>
      </c>
      <c r="C1356" s="18" t="s">
        <v>1376</v>
      </c>
      <c r="D1356" s="235" t="s">
        <v>1377</v>
      </c>
      <c r="E1356" s="18" t="s">
        <v>422</v>
      </c>
      <c r="F1356" s="70">
        <v>6.9999999999999999E-4</v>
      </c>
      <c r="G1356" s="15"/>
      <c r="H1356" s="246" t="s">
        <v>1378</v>
      </c>
      <c r="I1356" s="235" t="s">
        <v>1379</v>
      </c>
      <c r="J1356" s="237"/>
      <c r="K1356" s="237"/>
      <c r="L1356" s="235" t="s">
        <v>1390</v>
      </c>
      <c r="M1356" s="235" t="s">
        <v>1391</v>
      </c>
      <c r="N1356" s="228" t="s">
        <v>34</v>
      </c>
      <c r="O1356" s="226" t="s">
        <v>60</v>
      </c>
      <c r="P1356" s="228" t="s">
        <v>61</v>
      </c>
      <c r="Q1356" s="67" t="s">
        <v>1392</v>
      </c>
      <c r="R1356" s="18" t="s">
        <v>1393</v>
      </c>
      <c r="S1356" s="246" t="s">
        <v>80</v>
      </c>
      <c r="T1356" s="50">
        <v>69.17</v>
      </c>
      <c r="U1356" s="50" t="s">
        <v>64</v>
      </c>
      <c r="V1356" s="50" t="s">
        <v>34</v>
      </c>
      <c r="W1356" s="239">
        <v>45689</v>
      </c>
      <c r="X1356" s="237"/>
      <c r="Y1356" s="235" t="s">
        <v>1394</v>
      </c>
      <c r="Z1356" s="235" t="s">
        <v>1395</v>
      </c>
      <c r="AA1356" s="235" t="s">
        <v>1386</v>
      </c>
      <c r="AB1356" s="226" t="s">
        <v>1396</v>
      </c>
      <c r="AC1356" s="276" t="s">
        <v>1397</v>
      </c>
      <c r="AD1356" s="276" t="s">
        <v>1057</v>
      </c>
    </row>
    <row r="1357" spans="1:30" ht="36" x14ac:dyDescent="0.25">
      <c r="A1357" s="280"/>
      <c r="B1357" s="227"/>
      <c r="C1357" s="18" t="s">
        <v>359</v>
      </c>
      <c r="D1357" s="236"/>
      <c r="E1357" s="14" t="s">
        <v>72</v>
      </c>
      <c r="F1357" s="70">
        <v>6.9999999999999999E-4</v>
      </c>
      <c r="G1357" s="15"/>
      <c r="H1357" s="248"/>
      <c r="I1357" s="236"/>
      <c r="J1357" s="238"/>
      <c r="K1357" s="238"/>
      <c r="L1357" s="236"/>
      <c r="M1357" s="236"/>
      <c r="N1357" s="229"/>
      <c r="O1357" s="227"/>
      <c r="P1357" s="229"/>
      <c r="Q1357" s="67" t="s">
        <v>1398</v>
      </c>
      <c r="R1357" s="18" t="s">
        <v>1399</v>
      </c>
      <c r="S1357" s="248"/>
      <c r="T1357" s="50">
        <v>83.69</v>
      </c>
      <c r="U1357" s="50" t="s">
        <v>64</v>
      </c>
      <c r="V1357" s="50">
        <f>+T1357-T1356</f>
        <v>14.519999999999996</v>
      </c>
      <c r="W1357" s="229"/>
      <c r="X1357" s="238"/>
      <c r="Y1357" s="236"/>
      <c r="Z1357" s="241"/>
      <c r="AA1357" s="241"/>
      <c r="AB1357" s="227"/>
      <c r="AC1357" s="278"/>
      <c r="AD1357" s="278"/>
    </row>
    <row r="1358" spans="1:30" ht="36" x14ac:dyDescent="0.25">
      <c r="A1358" s="280" t="s">
        <v>1148</v>
      </c>
      <c r="B1358" s="226" t="s">
        <v>1375</v>
      </c>
      <c r="C1358" s="18" t="s">
        <v>1376</v>
      </c>
      <c r="D1358" s="235" t="s">
        <v>1377</v>
      </c>
      <c r="E1358" s="18" t="s">
        <v>422</v>
      </c>
      <c r="F1358" s="70">
        <v>6.9999999999999999E-4</v>
      </c>
      <c r="G1358" s="15"/>
      <c r="H1358" s="246" t="s">
        <v>1378</v>
      </c>
      <c r="I1358" s="235" t="s">
        <v>1379</v>
      </c>
      <c r="J1358" s="237"/>
      <c r="K1358" s="237"/>
      <c r="L1358" s="235" t="s">
        <v>1390</v>
      </c>
      <c r="M1358" s="235" t="s">
        <v>1391</v>
      </c>
      <c r="N1358" s="228" t="s">
        <v>34</v>
      </c>
      <c r="O1358" s="226" t="s">
        <v>60</v>
      </c>
      <c r="P1358" s="228" t="s">
        <v>61</v>
      </c>
      <c r="Q1358" s="67" t="s">
        <v>1392</v>
      </c>
      <c r="R1358" s="18" t="s">
        <v>1393</v>
      </c>
      <c r="S1358" s="246" t="s">
        <v>81</v>
      </c>
      <c r="T1358" s="50">
        <v>72.06</v>
      </c>
      <c r="U1358" s="50" t="s">
        <v>64</v>
      </c>
      <c r="V1358" s="50" t="s">
        <v>34</v>
      </c>
      <c r="W1358" s="239">
        <v>46113</v>
      </c>
      <c r="X1358" s="237"/>
      <c r="Y1358" s="235" t="s">
        <v>1394</v>
      </c>
      <c r="Z1358" s="235" t="s">
        <v>1395</v>
      </c>
      <c r="AA1358" s="235" t="s">
        <v>1386</v>
      </c>
      <c r="AB1358" s="226" t="s">
        <v>1396</v>
      </c>
      <c r="AC1358" s="327" t="s">
        <v>1397</v>
      </c>
      <c r="AD1358" s="276" t="s">
        <v>1057</v>
      </c>
    </row>
    <row r="1359" spans="1:30" ht="36" x14ac:dyDescent="0.25">
      <c r="A1359" s="280"/>
      <c r="B1359" s="227"/>
      <c r="C1359" s="18" t="s">
        <v>359</v>
      </c>
      <c r="D1359" s="236"/>
      <c r="E1359" s="14" t="s">
        <v>72</v>
      </c>
      <c r="F1359" s="70">
        <v>6.9999999999999999E-4</v>
      </c>
      <c r="G1359" s="15"/>
      <c r="H1359" s="248"/>
      <c r="I1359" s="236"/>
      <c r="J1359" s="238"/>
      <c r="K1359" s="238"/>
      <c r="L1359" s="236"/>
      <c r="M1359" s="236"/>
      <c r="N1359" s="229"/>
      <c r="O1359" s="227"/>
      <c r="P1359" s="229"/>
      <c r="Q1359" s="67" t="s">
        <v>1398</v>
      </c>
      <c r="R1359" s="18" t="s">
        <v>1399</v>
      </c>
      <c r="S1359" s="247"/>
      <c r="T1359" s="89">
        <v>87.2</v>
      </c>
      <c r="U1359" s="50" t="s">
        <v>64</v>
      </c>
      <c r="V1359" s="50">
        <f>+T1359-T1358</f>
        <v>15.14</v>
      </c>
      <c r="W1359" s="229"/>
      <c r="X1359" s="238"/>
      <c r="Y1359" s="236"/>
      <c r="Z1359" s="241"/>
      <c r="AA1359" s="241"/>
      <c r="AB1359" s="227"/>
      <c r="AC1359" s="329"/>
      <c r="AD1359" s="278"/>
    </row>
    <row r="1360" spans="1:30" ht="49.95" customHeight="1" x14ac:dyDescent="0.25">
      <c r="A1360" s="226" t="s">
        <v>1148</v>
      </c>
      <c r="B1360" s="226" t="s">
        <v>280</v>
      </c>
      <c r="C1360" s="228" t="s">
        <v>359</v>
      </c>
      <c r="D1360" s="226" t="s">
        <v>1400</v>
      </c>
      <c r="E1360" s="14" t="s">
        <v>859</v>
      </c>
      <c r="F1360" s="173">
        <v>3.1000000000000001E-5</v>
      </c>
      <c r="G1360" s="15"/>
      <c r="H1360" s="14" t="s">
        <v>1401</v>
      </c>
      <c r="I1360" s="95" t="s">
        <v>1402</v>
      </c>
      <c r="J1360" s="237"/>
      <c r="K1360" s="237"/>
      <c r="L1360" s="226" t="s">
        <v>1403</v>
      </c>
      <c r="M1360" s="226" t="s">
        <v>1404</v>
      </c>
      <c r="N1360" s="226" t="s">
        <v>34</v>
      </c>
      <c r="O1360" s="226" t="s">
        <v>60</v>
      </c>
      <c r="P1360" s="228" t="s">
        <v>61</v>
      </c>
      <c r="Q1360" s="67" t="s">
        <v>1405</v>
      </c>
      <c r="R1360" s="18" t="s">
        <v>1406</v>
      </c>
      <c r="S1360" s="3" t="s">
        <v>41</v>
      </c>
      <c r="T1360" s="50">
        <v>134.53</v>
      </c>
      <c r="U1360" s="50" t="s">
        <v>64</v>
      </c>
      <c r="V1360" s="50" t="s">
        <v>34</v>
      </c>
      <c r="W1360" s="257">
        <v>45390</v>
      </c>
      <c r="X1360" s="237"/>
      <c r="Y1360" s="226" t="s">
        <v>1407</v>
      </c>
      <c r="Z1360" s="226" t="s">
        <v>1408</v>
      </c>
      <c r="AA1360" s="226" t="s">
        <v>875</v>
      </c>
      <c r="AB1360" s="235" t="s">
        <v>1409</v>
      </c>
      <c r="AC1360" s="504" t="s">
        <v>1410</v>
      </c>
      <c r="AD1360" s="25" t="s">
        <v>1057</v>
      </c>
    </row>
    <row r="1361" spans="1:30" ht="29.4" customHeight="1" x14ac:dyDescent="0.25">
      <c r="A1361" s="243"/>
      <c r="B1361" s="243"/>
      <c r="C1361" s="244"/>
      <c r="D1361" s="243"/>
      <c r="E1361" s="226" t="s">
        <v>56</v>
      </c>
      <c r="F1361" s="284">
        <v>2.3E-5</v>
      </c>
      <c r="G1361" s="237"/>
      <c r="H1361" s="246" t="s">
        <v>1411</v>
      </c>
      <c r="I1361" s="235" t="s">
        <v>1412</v>
      </c>
      <c r="J1361" s="245"/>
      <c r="K1361" s="245"/>
      <c r="L1361" s="243"/>
      <c r="M1361" s="243"/>
      <c r="N1361" s="243"/>
      <c r="O1361" s="243"/>
      <c r="P1361" s="244"/>
      <c r="Q1361" s="67" t="s">
        <v>1413</v>
      </c>
      <c r="R1361" s="18" t="s">
        <v>1414</v>
      </c>
      <c r="S1361" s="3" t="s">
        <v>41</v>
      </c>
      <c r="T1361" s="50">
        <v>153.72999999999999</v>
      </c>
      <c r="U1361" s="50" t="s">
        <v>64</v>
      </c>
      <c r="V1361" s="50" t="s">
        <v>34</v>
      </c>
      <c r="W1361" s="334"/>
      <c r="X1361" s="245"/>
      <c r="Y1361" s="243"/>
      <c r="Z1361" s="243"/>
      <c r="AA1361" s="243"/>
      <c r="AB1361" s="249"/>
      <c r="AC1361" s="505"/>
      <c r="AD1361" s="356" t="s">
        <v>1415</v>
      </c>
    </row>
    <row r="1362" spans="1:30" ht="43.95" customHeight="1" x14ac:dyDescent="0.25">
      <c r="A1362" s="243"/>
      <c r="B1362" s="243"/>
      <c r="C1362" s="244"/>
      <c r="D1362" s="243"/>
      <c r="E1362" s="227"/>
      <c r="F1362" s="285"/>
      <c r="G1362" s="245"/>
      <c r="H1362" s="247"/>
      <c r="I1362" s="249"/>
      <c r="J1362" s="245"/>
      <c r="K1362" s="245"/>
      <c r="L1362" s="243"/>
      <c r="M1362" s="243"/>
      <c r="N1362" s="243"/>
      <c r="O1362" s="243"/>
      <c r="P1362" s="244"/>
      <c r="Q1362" s="294" t="s">
        <v>1416</v>
      </c>
      <c r="R1362" s="255" t="s">
        <v>1417</v>
      </c>
      <c r="S1362" s="3" t="s">
        <v>41</v>
      </c>
      <c r="T1362" s="344">
        <v>175.7</v>
      </c>
      <c r="U1362" s="344" t="s">
        <v>64</v>
      </c>
      <c r="V1362" s="344" t="s">
        <v>34</v>
      </c>
      <c r="W1362" s="334"/>
      <c r="X1362" s="245"/>
      <c r="Y1362" s="243"/>
      <c r="Z1362" s="243"/>
      <c r="AA1362" s="243"/>
      <c r="AB1362" s="249"/>
      <c r="AC1362" s="505"/>
      <c r="AD1362" s="356"/>
    </row>
    <row r="1363" spans="1:30" ht="43.95" customHeight="1" x14ac:dyDescent="0.25">
      <c r="A1363" s="243"/>
      <c r="B1363" s="243"/>
      <c r="C1363" s="244"/>
      <c r="D1363" s="243"/>
      <c r="E1363" s="14" t="s">
        <v>859</v>
      </c>
      <c r="F1363" s="180">
        <v>1.0000000000000001E-5</v>
      </c>
      <c r="G1363" s="238"/>
      <c r="H1363" s="248"/>
      <c r="I1363" s="236"/>
      <c r="J1363" s="245"/>
      <c r="K1363" s="245"/>
      <c r="L1363" s="243"/>
      <c r="M1363" s="243"/>
      <c r="N1363" s="243"/>
      <c r="O1363" s="243"/>
      <c r="P1363" s="244"/>
      <c r="Q1363" s="295"/>
      <c r="R1363" s="256"/>
      <c r="S1363" s="138"/>
      <c r="T1363" s="345"/>
      <c r="U1363" s="345"/>
      <c r="V1363" s="345"/>
      <c r="W1363" s="334"/>
      <c r="X1363" s="245"/>
      <c r="Y1363" s="243"/>
      <c r="Z1363" s="243"/>
      <c r="AA1363" s="243"/>
      <c r="AB1363" s="249"/>
      <c r="AC1363" s="505"/>
      <c r="AD1363" s="26" t="s">
        <v>1418</v>
      </c>
    </row>
    <row r="1364" spans="1:30" ht="43.95" customHeight="1" x14ac:dyDescent="0.25">
      <c r="A1364" s="243"/>
      <c r="B1364" s="243"/>
      <c r="C1364" s="244"/>
      <c r="D1364" s="243"/>
      <c r="E1364" s="14" t="s">
        <v>56</v>
      </c>
      <c r="F1364" s="173">
        <v>2.225E-3</v>
      </c>
      <c r="G1364" s="15"/>
      <c r="H1364" s="246" t="s">
        <v>1419</v>
      </c>
      <c r="I1364" s="235" t="s">
        <v>1420</v>
      </c>
      <c r="J1364" s="245"/>
      <c r="K1364" s="245"/>
      <c r="L1364" s="243"/>
      <c r="M1364" s="243"/>
      <c r="N1364" s="243"/>
      <c r="O1364" s="243"/>
      <c r="P1364" s="244"/>
      <c r="Q1364" s="295"/>
      <c r="R1364" s="256"/>
      <c r="S1364" s="138"/>
      <c r="T1364" s="345"/>
      <c r="U1364" s="345"/>
      <c r="V1364" s="345"/>
      <c r="W1364" s="334"/>
      <c r="X1364" s="245"/>
      <c r="Y1364" s="243"/>
      <c r="Z1364" s="243"/>
      <c r="AA1364" s="243"/>
      <c r="AB1364" s="249"/>
      <c r="AC1364" s="505"/>
      <c r="AD1364" s="26" t="s">
        <v>1421</v>
      </c>
    </row>
    <row r="1365" spans="1:30" ht="43.95" customHeight="1" x14ac:dyDescent="0.25">
      <c r="A1365" s="243"/>
      <c r="B1365" s="243"/>
      <c r="C1365" s="244"/>
      <c r="D1365" s="243"/>
      <c r="E1365" s="14" t="s">
        <v>859</v>
      </c>
      <c r="F1365" s="173">
        <v>9.7799999999999992E-4</v>
      </c>
      <c r="G1365" s="15"/>
      <c r="H1365" s="248"/>
      <c r="I1365" s="236"/>
      <c r="J1365" s="245"/>
      <c r="K1365" s="245"/>
      <c r="L1365" s="243"/>
      <c r="M1365" s="243"/>
      <c r="N1365" s="243"/>
      <c r="O1365" s="243"/>
      <c r="P1365" s="244"/>
      <c r="Q1365" s="295"/>
      <c r="R1365" s="256"/>
      <c r="S1365" s="138"/>
      <c r="T1365" s="345"/>
      <c r="U1365" s="345"/>
      <c r="V1365" s="345"/>
      <c r="W1365" s="334"/>
      <c r="X1365" s="245"/>
      <c r="Y1365" s="243"/>
      <c r="Z1365" s="243"/>
      <c r="AA1365" s="243"/>
      <c r="AB1365" s="249"/>
      <c r="AC1365" s="505"/>
      <c r="AD1365" s="26" t="s">
        <v>1422</v>
      </c>
    </row>
    <row r="1366" spans="1:30" ht="43.95" customHeight="1" x14ac:dyDescent="0.25">
      <c r="A1366" s="243"/>
      <c r="B1366" s="243"/>
      <c r="C1366" s="244"/>
      <c r="D1366" s="243"/>
      <c r="E1366" s="14" t="s">
        <v>56</v>
      </c>
      <c r="F1366" s="173">
        <v>5.7899999999999998E-4</v>
      </c>
      <c r="G1366" s="15"/>
      <c r="H1366" s="246" t="s">
        <v>1423</v>
      </c>
      <c r="I1366" s="235" t="s">
        <v>1424</v>
      </c>
      <c r="J1366" s="245"/>
      <c r="K1366" s="245"/>
      <c r="L1366" s="243"/>
      <c r="M1366" s="243"/>
      <c r="N1366" s="243"/>
      <c r="O1366" s="243"/>
      <c r="P1366" s="244"/>
      <c r="Q1366" s="295"/>
      <c r="R1366" s="256"/>
      <c r="S1366" s="138"/>
      <c r="T1366" s="345"/>
      <c r="U1366" s="345"/>
      <c r="V1366" s="345"/>
      <c r="W1366" s="334"/>
      <c r="X1366" s="245"/>
      <c r="Y1366" s="243"/>
      <c r="Z1366" s="243"/>
      <c r="AA1366" s="243"/>
      <c r="AB1366" s="249"/>
      <c r="AC1366" s="505"/>
      <c r="AD1366" s="26"/>
    </row>
    <row r="1367" spans="1:30" ht="43.95" customHeight="1" x14ac:dyDescent="0.25">
      <c r="A1367" s="243"/>
      <c r="B1367" s="243"/>
      <c r="C1367" s="244"/>
      <c r="D1367" s="243"/>
      <c r="E1367" s="226" t="s">
        <v>859</v>
      </c>
      <c r="F1367" s="284">
        <v>2.34E-4</v>
      </c>
      <c r="G1367" s="237"/>
      <c r="H1367" s="247"/>
      <c r="I1367" s="249"/>
      <c r="J1367" s="245"/>
      <c r="K1367" s="245"/>
      <c r="L1367" s="243"/>
      <c r="M1367" s="243"/>
      <c r="N1367" s="243"/>
      <c r="O1367" s="243"/>
      <c r="P1367" s="244"/>
      <c r="Q1367" s="330"/>
      <c r="R1367" s="241"/>
      <c r="S1367" s="138"/>
      <c r="T1367" s="346"/>
      <c r="U1367" s="346"/>
      <c r="V1367" s="346"/>
      <c r="W1367" s="334"/>
      <c r="X1367" s="245"/>
      <c r="Y1367" s="243"/>
      <c r="Z1367" s="243"/>
      <c r="AA1367" s="243"/>
      <c r="AB1367" s="249"/>
      <c r="AC1367" s="505"/>
      <c r="AD1367" s="26"/>
    </row>
    <row r="1368" spans="1:30" ht="28.2" customHeight="1" x14ac:dyDescent="0.25">
      <c r="A1368" s="243"/>
      <c r="B1368" s="243"/>
      <c r="C1368" s="244"/>
      <c r="D1368" s="227"/>
      <c r="E1368" s="227"/>
      <c r="F1368" s="285"/>
      <c r="G1368" s="238"/>
      <c r="H1368" s="248"/>
      <c r="I1368" s="236"/>
      <c r="J1368" s="245"/>
      <c r="K1368" s="245"/>
      <c r="L1368" s="243"/>
      <c r="M1368" s="243"/>
      <c r="N1368" s="243"/>
      <c r="O1368" s="243"/>
      <c r="P1368" s="244"/>
      <c r="Q1368" s="294" t="s">
        <v>1425</v>
      </c>
      <c r="R1368" s="255" t="s">
        <v>1426</v>
      </c>
      <c r="S1368" s="3" t="s">
        <v>41</v>
      </c>
      <c r="T1368" s="344">
        <v>188.75</v>
      </c>
      <c r="U1368" s="344" t="s">
        <v>64</v>
      </c>
      <c r="V1368" s="344" t="s">
        <v>34</v>
      </c>
      <c r="W1368" s="334"/>
      <c r="X1368" s="245"/>
      <c r="Y1368" s="243"/>
      <c r="Z1368" s="243"/>
      <c r="AA1368" s="243"/>
      <c r="AB1368" s="249"/>
      <c r="AC1368" s="505"/>
      <c r="AD1368" s="26"/>
    </row>
    <row r="1369" spans="1:30" ht="28.2" customHeight="1" x14ac:dyDescent="0.25">
      <c r="A1369" s="243"/>
      <c r="B1369" s="243"/>
      <c r="C1369" s="244"/>
      <c r="D1369" s="235" t="s">
        <v>1427</v>
      </c>
      <c r="E1369" s="14" t="s">
        <v>56</v>
      </c>
      <c r="F1369" s="173">
        <v>3.4600000000000001E-4</v>
      </c>
      <c r="G1369" s="237"/>
      <c r="H1369" s="246" t="s">
        <v>254</v>
      </c>
      <c r="I1369" s="235" t="s">
        <v>1428</v>
      </c>
      <c r="J1369" s="245"/>
      <c r="K1369" s="245"/>
      <c r="L1369" s="243"/>
      <c r="M1369" s="243"/>
      <c r="N1369" s="243"/>
      <c r="O1369" s="243"/>
      <c r="P1369" s="244"/>
      <c r="Q1369" s="295"/>
      <c r="R1369" s="256"/>
      <c r="S1369" s="138"/>
      <c r="T1369" s="345"/>
      <c r="U1369" s="345"/>
      <c r="V1369" s="345"/>
      <c r="W1369" s="334"/>
      <c r="X1369" s="245"/>
      <c r="Y1369" s="243"/>
      <c r="Z1369" s="243"/>
      <c r="AA1369" s="243"/>
      <c r="AB1369" s="249"/>
      <c r="AC1369" s="505"/>
      <c r="AD1369" s="147"/>
    </row>
    <row r="1370" spans="1:30" ht="28.2" customHeight="1" x14ac:dyDescent="0.25">
      <c r="A1370" s="243"/>
      <c r="B1370" s="243"/>
      <c r="C1370" s="244"/>
      <c r="D1370" s="249"/>
      <c r="E1370" s="14" t="s">
        <v>859</v>
      </c>
      <c r="F1370" s="132">
        <v>1.3999999999999999E-4</v>
      </c>
      <c r="G1370" s="238"/>
      <c r="H1370" s="248"/>
      <c r="I1370" s="236"/>
      <c r="J1370" s="245"/>
      <c r="K1370" s="245"/>
      <c r="L1370" s="243"/>
      <c r="M1370" s="243"/>
      <c r="N1370" s="243"/>
      <c r="O1370" s="243"/>
      <c r="P1370" s="244"/>
      <c r="Q1370" s="295"/>
      <c r="R1370" s="256"/>
      <c r="S1370" s="138"/>
      <c r="T1370" s="345"/>
      <c r="U1370" s="345"/>
      <c r="V1370" s="345"/>
      <c r="W1370" s="334"/>
      <c r="X1370" s="245"/>
      <c r="Y1370" s="243"/>
      <c r="Z1370" s="243"/>
      <c r="AA1370" s="243"/>
      <c r="AB1370" s="249"/>
      <c r="AC1370" s="505"/>
      <c r="AD1370" s="147"/>
    </row>
    <row r="1371" spans="1:30" ht="28.2" customHeight="1" x14ac:dyDescent="0.25">
      <c r="A1371" s="243"/>
      <c r="B1371" s="243"/>
      <c r="C1371" s="244"/>
      <c r="D1371" s="249"/>
      <c r="E1371" s="14" t="s">
        <v>56</v>
      </c>
      <c r="F1371" s="70">
        <v>2.0000000000000001E-4</v>
      </c>
      <c r="G1371" s="237"/>
      <c r="H1371" s="246" t="s">
        <v>1423</v>
      </c>
      <c r="I1371" s="235" t="s">
        <v>1424</v>
      </c>
      <c r="J1371" s="245"/>
      <c r="K1371" s="245"/>
      <c r="L1371" s="243"/>
      <c r="M1371" s="243"/>
      <c r="N1371" s="243"/>
      <c r="O1371" s="243"/>
      <c r="P1371" s="244"/>
      <c r="Q1371" s="295"/>
      <c r="R1371" s="256"/>
      <c r="S1371" s="138"/>
      <c r="T1371" s="345"/>
      <c r="U1371" s="345"/>
      <c r="V1371" s="345"/>
      <c r="W1371" s="334"/>
      <c r="X1371" s="245"/>
      <c r="Y1371" s="243"/>
      <c r="Z1371" s="243"/>
      <c r="AA1371" s="243"/>
      <c r="AB1371" s="249"/>
      <c r="AC1371" s="505"/>
      <c r="AD1371" s="147"/>
    </row>
    <row r="1372" spans="1:30" ht="28.2" customHeight="1" x14ac:dyDescent="0.25">
      <c r="A1372" s="243"/>
      <c r="B1372" s="243"/>
      <c r="C1372" s="244"/>
      <c r="D1372" s="236"/>
      <c r="E1372" s="14" t="s">
        <v>859</v>
      </c>
      <c r="F1372" s="173">
        <v>8.1000000000000004E-5</v>
      </c>
      <c r="G1372" s="238"/>
      <c r="H1372" s="248"/>
      <c r="I1372" s="236"/>
      <c r="J1372" s="245"/>
      <c r="K1372" s="245"/>
      <c r="L1372" s="243"/>
      <c r="M1372" s="243"/>
      <c r="N1372" s="243"/>
      <c r="O1372" s="243"/>
      <c r="P1372" s="244"/>
      <c r="Q1372" s="295"/>
      <c r="R1372" s="256"/>
      <c r="S1372" s="138"/>
      <c r="T1372" s="345"/>
      <c r="U1372" s="345"/>
      <c r="V1372" s="345"/>
      <c r="W1372" s="334"/>
      <c r="X1372" s="245"/>
      <c r="Y1372" s="243"/>
      <c r="Z1372" s="243"/>
      <c r="AA1372" s="243"/>
      <c r="AB1372" s="249"/>
      <c r="AC1372" s="505"/>
      <c r="AD1372" s="147"/>
    </row>
    <row r="1373" spans="1:30" ht="28.2" customHeight="1" x14ac:dyDescent="0.25">
      <c r="A1373" s="243"/>
      <c r="B1373" s="243"/>
      <c r="C1373" s="244"/>
      <c r="D1373" s="234" t="s">
        <v>1429</v>
      </c>
      <c r="E1373" s="14" t="s">
        <v>1430</v>
      </c>
      <c r="F1373" s="173">
        <v>1.0000000000000001E-5</v>
      </c>
      <c r="G1373" s="172"/>
      <c r="H1373" s="291" t="s">
        <v>405</v>
      </c>
      <c r="I1373" s="234" t="s">
        <v>364</v>
      </c>
      <c r="J1373" s="245"/>
      <c r="K1373" s="245"/>
      <c r="L1373" s="243"/>
      <c r="M1373" s="243"/>
      <c r="N1373" s="243"/>
      <c r="O1373" s="243"/>
      <c r="P1373" s="244"/>
      <c r="Q1373" s="295"/>
      <c r="R1373" s="256"/>
      <c r="S1373" s="138"/>
      <c r="T1373" s="345"/>
      <c r="U1373" s="345"/>
      <c r="V1373" s="345"/>
      <c r="W1373" s="334"/>
      <c r="X1373" s="245"/>
      <c r="Y1373" s="243"/>
      <c r="Z1373" s="243"/>
      <c r="AA1373" s="243"/>
      <c r="AB1373" s="249"/>
      <c r="AC1373" s="505"/>
      <c r="AD1373" s="147"/>
    </row>
    <row r="1374" spans="1:30" ht="28.2" customHeight="1" x14ac:dyDescent="0.25">
      <c r="A1374" s="243"/>
      <c r="B1374" s="227"/>
      <c r="C1374" s="229"/>
      <c r="D1374" s="234"/>
      <c r="E1374" s="14" t="s">
        <v>859</v>
      </c>
      <c r="F1374" s="173">
        <v>4.8999999999999998E-5</v>
      </c>
      <c r="H1374" s="291"/>
      <c r="I1374" s="234"/>
      <c r="J1374" s="245"/>
      <c r="K1374" s="245"/>
      <c r="L1374" s="243"/>
      <c r="M1374" s="243"/>
      <c r="N1374" s="243"/>
      <c r="O1374" s="243"/>
      <c r="P1374" s="244"/>
      <c r="Q1374" s="295"/>
      <c r="R1374" s="256"/>
      <c r="S1374" s="138"/>
      <c r="T1374" s="345"/>
      <c r="U1374" s="345"/>
      <c r="V1374" s="345"/>
      <c r="W1374" s="334"/>
      <c r="X1374" s="245"/>
      <c r="Y1374" s="243"/>
      <c r="Z1374" s="243"/>
      <c r="AA1374" s="243"/>
      <c r="AB1374" s="249"/>
      <c r="AC1374" s="505"/>
      <c r="AD1374" s="147"/>
    </row>
    <row r="1375" spans="1:30" ht="28.2" customHeight="1" x14ac:dyDescent="0.25">
      <c r="A1375" s="243"/>
      <c r="B1375" s="226" t="s">
        <v>296</v>
      </c>
      <c r="C1375" s="228" t="s">
        <v>202</v>
      </c>
      <c r="D1375" s="235" t="s">
        <v>1431</v>
      </c>
      <c r="E1375" s="14" t="s">
        <v>56</v>
      </c>
      <c r="F1375" s="173">
        <v>1.94E-4</v>
      </c>
      <c r="G1375" s="15"/>
      <c r="H1375" s="246" t="s">
        <v>1432</v>
      </c>
      <c r="I1375" s="235" t="s">
        <v>1433</v>
      </c>
      <c r="J1375" s="245"/>
      <c r="K1375" s="245"/>
      <c r="L1375" s="243"/>
      <c r="M1375" s="243"/>
      <c r="N1375" s="243"/>
      <c r="O1375" s="243"/>
      <c r="P1375" s="244"/>
      <c r="Q1375" s="295"/>
      <c r="R1375" s="256"/>
      <c r="S1375" s="138"/>
      <c r="T1375" s="345"/>
      <c r="U1375" s="345"/>
      <c r="V1375" s="345"/>
      <c r="W1375" s="334"/>
      <c r="X1375" s="245"/>
      <c r="Y1375" s="243"/>
      <c r="Z1375" s="243"/>
      <c r="AA1375" s="243"/>
      <c r="AB1375" s="249"/>
      <c r="AC1375" s="505"/>
      <c r="AD1375" s="147"/>
    </row>
    <row r="1376" spans="1:30" ht="28.2" customHeight="1" x14ac:dyDescent="0.25">
      <c r="A1376" s="243"/>
      <c r="B1376" s="243"/>
      <c r="C1376" s="244"/>
      <c r="D1376" s="236"/>
      <c r="E1376" s="14" t="s">
        <v>859</v>
      </c>
      <c r="F1376" s="173">
        <v>1.45E-4</v>
      </c>
      <c r="G1376" s="15"/>
      <c r="H1376" s="248"/>
      <c r="I1376" s="236"/>
      <c r="J1376" s="245"/>
      <c r="K1376" s="245"/>
      <c r="L1376" s="243"/>
      <c r="M1376" s="243"/>
      <c r="N1376" s="243"/>
      <c r="O1376" s="243"/>
      <c r="P1376" s="244"/>
      <c r="Q1376" s="330"/>
      <c r="R1376" s="241"/>
      <c r="S1376" s="138"/>
      <c r="T1376" s="346"/>
      <c r="U1376" s="346"/>
      <c r="V1376" s="346"/>
      <c r="W1376" s="334"/>
      <c r="X1376" s="245"/>
      <c r="Y1376" s="243"/>
      <c r="Z1376" s="243"/>
      <c r="AA1376" s="243"/>
      <c r="AB1376" s="249"/>
      <c r="AC1376" s="505"/>
      <c r="AD1376" s="147"/>
    </row>
    <row r="1377" spans="1:30" ht="48" x14ac:dyDescent="0.25">
      <c r="A1377" s="243"/>
      <c r="B1377" s="243"/>
      <c r="C1377" s="244"/>
      <c r="D1377" s="235" t="s">
        <v>1434</v>
      </c>
      <c r="E1377" s="14" t="s">
        <v>56</v>
      </c>
      <c r="F1377" s="173">
        <v>1.9999999999999999E-6</v>
      </c>
      <c r="G1377" s="15"/>
      <c r="H1377" s="228">
        <v>149</v>
      </c>
      <c r="I1377" s="226" t="s">
        <v>1435</v>
      </c>
      <c r="J1377" s="245"/>
      <c r="K1377" s="245"/>
      <c r="L1377" s="243"/>
      <c r="M1377" s="243"/>
      <c r="N1377" s="243"/>
      <c r="O1377" s="243"/>
      <c r="P1377" s="244"/>
      <c r="Q1377" s="67" t="s">
        <v>1436</v>
      </c>
      <c r="R1377" s="18" t="s">
        <v>1437</v>
      </c>
      <c r="S1377" s="3" t="s">
        <v>41</v>
      </c>
      <c r="T1377" s="50">
        <v>211.55</v>
      </c>
      <c r="U1377" s="50" t="s">
        <v>64</v>
      </c>
      <c r="V1377" s="50" t="s">
        <v>34</v>
      </c>
      <c r="W1377" s="334"/>
      <c r="X1377" s="245"/>
      <c r="Y1377" s="243"/>
      <c r="Z1377" s="243"/>
      <c r="AA1377" s="243"/>
      <c r="AB1377" s="249"/>
      <c r="AC1377" s="505"/>
      <c r="AD1377" s="147"/>
    </row>
    <row r="1378" spans="1:30" ht="24" customHeight="1" x14ac:dyDescent="0.25">
      <c r="A1378" s="243"/>
      <c r="B1378" s="243"/>
      <c r="C1378" s="244"/>
      <c r="D1378" s="249"/>
      <c r="E1378" s="226" t="s">
        <v>859</v>
      </c>
      <c r="F1378" s="281">
        <v>1.1E-5</v>
      </c>
      <c r="G1378" s="237"/>
      <c r="H1378" s="244"/>
      <c r="I1378" s="243"/>
      <c r="J1378" s="245"/>
      <c r="K1378" s="245"/>
      <c r="L1378" s="243"/>
      <c r="M1378" s="243"/>
      <c r="N1378" s="243"/>
      <c r="O1378" s="243"/>
      <c r="P1378" s="244"/>
      <c r="Q1378" s="67" t="s">
        <v>886</v>
      </c>
      <c r="R1378" s="18" t="s">
        <v>1438</v>
      </c>
      <c r="S1378" s="3" t="s">
        <v>41</v>
      </c>
      <c r="T1378" s="50">
        <v>78.61</v>
      </c>
      <c r="U1378" s="50" t="s">
        <v>64</v>
      </c>
      <c r="V1378" s="50" t="s">
        <v>34</v>
      </c>
      <c r="W1378" s="334"/>
      <c r="X1378" s="245"/>
      <c r="Y1378" s="243"/>
      <c r="Z1378" s="243"/>
      <c r="AA1378" s="243"/>
      <c r="AB1378" s="249"/>
      <c r="AC1378" s="505"/>
      <c r="AD1378" s="147"/>
    </row>
    <row r="1379" spans="1:30" ht="36" x14ac:dyDescent="0.25">
      <c r="A1379" s="243"/>
      <c r="B1379" s="243"/>
      <c r="C1379" s="244"/>
      <c r="D1379" s="249"/>
      <c r="E1379" s="243"/>
      <c r="F1379" s="282"/>
      <c r="G1379" s="245"/>
      <c r="H1379" s="244"/>
      <c r="I1379" s="243"/>
      <c r="J1379" s="245"/>
      <c r="K1379" s="245"/>
      <c r="L1379" s="243"/>
      <c r="M1379" s="243"/>
      <c r="N1379" s="243"/>
      <c r="O1379" s="243"/>
      <c r="P1379" s="244"/>
      <c r="Q1379" s="67" t="s">
        <v>888</v>
      </c>
      <c r="R1379" s="18" t="s">
        <v>1439</v>
      </c>
      <c r="S1379" s="3" t="s">
        <v>41</v>
      </c>
      <c r="T1379" s="50">
        <v>89.61</v>
      </c>
      <c r="U1379" s="50" t="s">
        <v>64</v>
      </c>
      <c r="V1379" s="50" t="s">
        <v>34</v>
      </c>
      <c r="W1379" s="334"/>
      <c r="X1379" s="245"/>
      <c r="Y1379" s="243"/>
      <c r="Z1379" s="243"/>
      <c r="AA1379" s="243"/>
      <c r="AB1379" s="249"/>
      <c r="AC1379" s="505"/>
      <c r="AD1379" s="147"/>
    </row>
    <row r="1380" spans="1:30" ht="36" x14ac:dyDescent="0.25">
      <c r="A1380" s="243"/>
      <c r="B1380" s="243"/>
      <c r="C1380" s="244"/>
      <c r="D1380" s="249"/>
      <c r="E1380" s="243"/>
      <c r="F1380" s="282"/>
      <c r="G1380" s="245"/>
      <c r="H1380" s="244"/>
      <c r="I1380" s="243"/>
      <c r="J1380" s="245"/>
      <c r="K1380" s="245"/>
      <c r="L1380" s="243"/>
      <c r="M1380" s="243"/>
      <c r="N1380" s="243"/>
      <c r="O1380" s="243"/>
      <c r="P1380" s="244"/>
      <c r="Q1380" s="67" t="s">
        <v>890</v>
      </c>
      <c r="R1380" s="18" t="s">
        <v>1440</v>
      </c>
      <c r="S1380" s="3" t="s">
        <v>41</v>
      </c>
      <c r="T1380" s="50">
        <v>101.11</v>
      </c>
      <c r="U1380" s="50" t="s">
        <v>64</v>
      </c>
      <c r="V1380" s="50" t="s">
        <v>34</v>
      </c>
      <c r="W1380" s="334"/>
      <c r="X1380" s="245"/>
      <c r="Y1380" s="243"/>
      <c r="Z1380" s="243"/>
      <c r="AA1380" s="243"/>
      <c r="AB1380" s="249"/>
      <c r="AC1380" s="505"/>
      <c r="AD1380" s="147"/>
    </row>
    <row r="1381" spans="1:30" ht="36" x14ac:dyDescent="0.25">
      <c r="A1381" s="243"/>
      <c r="B1381" s="243"/>
      <c r="C1381" s="244"/>
      <c r="D1381" s="249"/>
      <c r="E1381" s="243"/>
      <c r="F1381" s="282"/>
      <c r="G1381" s="245"/>
      <c r="H1381" s="244"/>
      <c r="I1381" s="243"/>
      <c r="J1381" s="245"/>
      <c r="K1381" s="245"/>
      <c r="L1381" s="243"/>
      <c r="M1381" s="243"/>
      <c r="N1381" s="243"/>
      <c r="O1381" s="243"/>
      <c r="P1381" s="244"/>
      <c r="Q1381" s="67" t="s">
        <v>892</v>
      </c>
      <c r="R1381" s="18" t="s">
        <v>1441</v>
      </c>
      <c r="S1381" s="3" t="s">
        <v>41</v>
      </c>
      <c r="T1381" s="50">
        <v>108.11</v>
      </c>
      <c r="U1381" s="50" t="s">
        <v>64</v>
      </c>
      <c r="V1381" s="50" t="s">
        <v>34</v>
      </c>
      <c r="W1381" s="334"/>
      <c r="X1381" s="245"/>
      <c r="Y1381" s="243"/>
      <c r="Z1381" s="243"/>
      <c r="AA1381" s="243"/>
      <c r="AB1381" s="249"/>
      <c r="AC1381" s="505"/>
      <c r="AD1381" s="147"/>
    </row>
    <row r="1382" spans="1:30" ht="36" customHeight="1" x14ac:dyDescent="0.25">
      <c r="A1382" s="243"/>
      <c r="B1382" s="227"/>
      <c r="C1382" s="229"/>
      <c r="D1382" s="236"/>
      <c r="E1382" s="227"/>
      <c r="F1382" s="283"/>
      <c r="G1382" s="238"/>
      <c r="H1382" s="229"/>
      <c r="I1382" s="227"/>
      <c r="J1382" s="238"/>
      <c r="K1382" s="238"/>
      <c r="L1382" s="227"/>
      <c r="M1382" s="227"/>
      <c r="N1382" s="227"/>
      <c r="O1382" s="227"/>
      <c r="P1382" s="229"/>
      <c r="Q1382" s="235" t="s">
        <v>894</v>
      </c>
      <c r="R1382" s="228" t="s">
        <v>1442</v>
      </c>
      <c r="S1382" s="3" t="s">
        <v>41</v>
      </c>
      <c r="T1382" s="251">
        <v>119.11</v>
      </c>
      <c r="U1382" s="251" t="s">
        <v>64</v>
      </c>
      <c r="V1382" s="251" t="s">
        <v>34</v>
      </c>
      <c r="W1382" s="334"/>
      <c r="X1382" s="245"/>
      <c r="Y1382" s="243"/>
      <c r="Z1382" s="243"/>
      <c r="AA1382" s="243"/>
      <c r="AB1382" s="249"/>
      <c r="AC1382" s="505"/>
      <c r="AD1382" s="147"/>
    </row>
    <row r="1383" spans="1:30" ht="48" customHeight="1" x14ac:dyDescent="0.25">
      <c r="A1383" s="243"/>
      <c r="B1383" s="226" t="s">
        <v>1443</v>
      </c>
      <c r="C1383" s="228" t="s">
        <v>359</v>
      </c>
      <c r="D1383" s="235" t="s">
        <v>1444</v>
      </c>
      <c r="E1383" s="14" t="s">
        <v>56</v>
      </c>
      <c r="F1383" s="181">
        <v>3.0000000000000001E-6</v>
      </c>
      <c r="G1383" s="237"/>
      <c r="H1383" s="228">
        <v>169</v>
      </c>
      <c r="I1383" s="226" t="s">
        <v>1445</v>
      </c>
      <c r="J1383" s="39"/>
      <c r="K1383" s="39"/>
      <c r="L1383" s="113"/>
      <c r="M1383" s="113"/>
      <c r="N1383" s="113"/>
      <c r="O1383" s="113"/>
      <c r="P1383" s="147"/>
      <c r="Q1383" s="249"/>
      <c r="R1383" s="244"/>
      <c r="S1383" s="138"/>
      <c r="T1383" s="302"/>
      <c r="U1383" s="302"/>
      <c r="V1383" s="302"/>
      <c r="W1383" s="334"/>
      <c r="X1383" s="245"/>
      <c r="Y1383" s="243"/>
      <c r="Z1383" s="243"/>
      <c r="AA1383" s="243"/>
      <c r="AB1383" s="249"/>
      <c r="AC1383" s="505"/>
      <c r="AD1383" s="147"/>
    </row>
    <row r="1384" spans="1:30" ht="24" customHeight="1" x14ac:dyDescent="0.25">
      <c r="A1384" s="243"/>
      <c r="B1384" s="243"/>
      <c r="C1384" s="244"/>
      <c r="D1384" s="236"/>
      <c r="E1384" s="14" t="s">
        <v>859</v>
      </c>
      <c r="F1384" s="181">
        <v>5.5999999999999999E-5</v>
      </c>
      <c r="G1384" s="238"/>
      <c r="H1384" s="229"/>
      <c r="I1384" s="227"/>
      <c r="J1384" s="39"/>
      <c r="K1384" s="39"/>
      <c r="L1384" s="113"/>
      <c r="M1384" s="113"/>
      <c r="N1384" s="113"/>
      <c r="O1384" s="113"/>
      <c r="P1384" s="147"/>
      <c r="Q1384" s="249"/>
      <c r="R1384" s="244"/>
      <c r="S1384" s="138"/>
      <c r="T1384" s="302"/>
      <c r="U1384" s="302"/>
      <c r="V1384" s="302"/>
      <c r="W1384" s="334"/>
      <c r="X1384" s="245"/>
      <c r="Y1384" s="243"/>
      <c r="Z1384" s="243"/>
      <c r="AA1384" s="243"/>
      <c r="AB1384" s="249"/>
      <c r="AC1384" s="505"/>
      <c r="AD1384" s="147"/>
    </row>
    <row r="1385" spans="1:30" ht="12" customHeight="1" x14ac:dyDescent="0.25">
      <c r="A1385" s="243"/>
      <c r="B1385" s="243"/>
      <c r="C1385" s="244"/>
      <c r="D1385" s="235" t="s">
        <v>1446</v>
      </c>
      <c r="E1385" s="14" t="s">
        <v>56</v>
      </c>
      <c r="F1385" s="181">
        <v>1.0000000000000001E-5</v>
      </c>
      <c r="G1385" s="237"/>
      <c r="H1385" s="228">
        <v>169</v>
      </c>
      <c r="I1385" s="226" t="s">
        <v>1445</v>
      </c>
      <c r="J1385" s="39"/>
      <c r="K1385" s="39"/>
      <c r="L1385" s="113"/>
      <c r="M1385" s="113"/>
      <c r="N1385" s="113"/>
      <c r="O1385" s="113"/>
      <c r="P1385" s="147"/>
      <c r="Q1385" s="249"/>
      <c r="R1385" s="244"/>
      <c r="S1385" s="138"/>
      <c r="T1385" s="302"/>
      <c r="U1385" s="302"/>
      <c r="V1385" s="302"/>
      <c r="W1385" s="334"/>
      <c r="X1385" s="245"/>
      <c r="Y1385" s="243"/>
      <c r="Z1385" s="243"/>
      <c r="AA1385" s="243"/>
      <c r="AB1385" s="249"/>
      <c r="AC1385" s="505"/>
      <c r="AD1385" s="147"/>
    </row>
    <row r="1386" spans="1:30" ht="24" customHeight="1" x14ac:dyDescent="0.25">
      <c r="A1386" s="227"/>
      <c r="B1386" s="227"/>
      <c r="C1386" s="229"/>
      <c r="D1386" s="236"/>
      <c r="E1386" s="14" t="s">
        <v>859</v>
      </c>
      <c r="F1386" s="181">
        <v>7.1000000000000005E-5</v>
      </c>
      <c r="G1386" s="238"/>
      <c r="H1386" s="229"/>
      <c r="I1386" s="227"/>
      <c r="J1386" s="39"/>
      <c r="K1386" s="39"/>
      <c r="L1386" s="113"/>
      <c r="M1386" s="113"/>
      <c r="N1386" s="113"/>
      <c r="O1386" s="113"/>
      <c r="P1386" s="147"/>
      <c r="Q1386" s="236"/>
      <c r="R1386" s="229"/>
      <c r="S1386" s="138"/>
      <c r="T1386" s="252"/>
      <c r="U1386" s="252"/>
      <c r="V1386" s="252"/>
      <c r="W1386" s="335"/>
      <c r="X1386" s="238"/>
      <c r="Y1386" s="227"/>
      <c r="Z1386" s="227"/>
      <c r="AA1386" s="227"/>
      <c r="AB1386" s="236"/>
      <c r="AC1386" s="506"/>
      <c r="AD1386" s="140"/>
    </row>
    <row r="1387" spans="1:30" ht="49.95" customHeight="1" x14ac:dyDescent="0.25">
      <c r="A1387" s="226" t="s">
        <v>1148</v>
      </c>
      <c r="B1387" s="226" t="s">
        <v>280</v>
      </c>
      <c r="C1387" s="228" t="s">
        <v>359</v>
      </c>
      <c r="D1387" s="226" t="s">
        <v>1400</v>
      </c>
      <c r="E1387" s="14" t="s">
        <v>859</v>
      </c>
      <c r="F1387" s="173">
        <v>3.1000000000000001E-5</v>
      </c>
      <c r="G1387" s="15"/>
      <c r="H1387" s="14" t="s">
        <v>1401</v>
      </c>
      <c r="I1387" s="95" t="s">
        <v>1402</v>
      </c>
      <c r="J1387" s="237"/>
      <c r="K1387" s="237"/>
      <c r="L1387" s="226" t="s">
        <v>1403</v>
      </c>
      <c r="M1387" s="226" t="s">
        <v>1404</v>
      </c>
      <c r="N1387" s="226" t="s">
        <v>34</v>
      </c>
      <c r="O1387" s="226" t="s">
        <v>60</v>
      </c>
      <c r="P1387" s="228" t="s">
        <v>399</v>
      </c>
      <c r="Q1387" s="67" t="s">
        <v>1405</v>
      </c>
      <c r="R1387" s="18" t="s">
        <v>1406</v>
      </c>
      <c r="S1387" s="3" t="s">
        <v>79</v>
      </c>
      <c r="T1387" s="50">
        <v>146.72999999999999</v>
      </c>
      <c r="U1387" s="50" t="s">
        <v>64</v>
      </c>
      <c r="V1387" s="50" t="s">
        <v>34</v>
      </c>
      <c r="W1387" s="257">
        <v>45391</v>
      </c>
      <c r="X1387" s="237"/>
      <c r="Y1387" s="226" t="s">
        <v>1407</v>
      </c>
      <c r="Z1387" s="226" t="s">
        <v>1447</v>
      </c>
      <c r="AA1387" s="226" t="s">
        <v>875</v>
      </c>
      <c r="AB1387" s="235" t="s">
        <v>1448</v>
      </c>
      <c r="AC1387" s="504" t="s">
        <v>1410</v>
      </c>
      <c r="AD1387" s="114" t="s">
        <v>1057</v>
      </c>
    </row>
    <row r="1388" spans="1:30" ht="29.4" customHeight="1" x14ac:dyDescent="0.25">
      <c r="A1388" s="243"/>
      <c r="B1388" s="243"/>
      <c r="C1388" s="244"/>
      <c r="D1388" s="243"/>
      <c r="E1388" s="14" t="s">
        <v>56</v>
      </c>
      <c r="F1388" s="173">
        <v>2.3E-5</v>
      </c>
      <c r="G1388" s="237"/>
      <c r="H1388" s="246" t="s">
        <v>1411</v>
      </c>
      <c r="I1388" s="235" t="s">
        <v>1412</v>
      </c>
      <c r="J1388" s="245"/>
      <c r="K1388" s="245"/>
      <c r="L1388" s="243"/>
      <c r="M1388" s="243"/>
      <c r="N1388" s="243"/>
      <c r="O1388" s="243"/>
      <c r="P1388" s="244"/>
      <c r="Q1388" s="294" t="s">
        <v>1413</v>
      </c>
      <c r="R1388" s="228" t="s">
        <v>1414</v>
      </c>
      <c r="S1388" s="3" t="s">
        <v>79</v>
      </c>
      <c r="T1388" s="251">
        <v>175.22</v>
      </c>
      <c r="U1388" s="251" t="s">
        <v>64</v>
      </c>
      <c r="V1388" s="251" t="s">
        <v>34</v>
      </c>
      <c r="W1388" s="334"/>
      <c r="X1388" s="245"/>
      <c r="Y1388" s="243"/>
      <c r="Z1388" s="243"/>
      <c r="AA1388" s="243"/>
      <c r="AB1388" s="249"/>
      <c r="AC1388" s="505"/>
      <c r="AD1388" s="356" t="s">
        <v>1415</v>
      </c>
    </row>
    <row r="1389" spans="1:30" ht="29.4" customHeight="1" x14ac:dyDescent="0.25">
      <c r="A1389" s="243"/>
      <c r="B1389" s="243"/>
      <c r="C1389" s="244"/>
      <c r="D1389" s="243"/>
      <c r="E1389" s="226" t="s">
        <v>859</v>
      </c>
      <c r="F1389" s="389">
        <v>1.0000000000000001E-5</v>
      </c>
      <c r="G1389" s="245"/>
      <c r="H1389" s="247"/>
      <c r="I1389" s="249"/>
      <c r="J1389" s="245"/>
      <c r="K1389" s="245"/>
      <c r="L1389" s="243"/>
      <c r="M1389" s="243"/>
      <c r="N1389" s="243"/>
      <c r="O1389" s="243"/>
      <c r="P1389" s="244"/>
      <c r="Q1389" s="330"/>
      <c r="R1389" s="229"/>
      <c r="S1389" s="138"/>
      <c r="T1389" s="252"/>
      <c r="U1389" s="252"/>
      <c r="V1389" s="252"/>
      <c r="W1389" s="334"/>
      <c r="X1389" s="245"/>
      <c r="Y1389" s="243"/>
      <c r="Z1389" s="243"/>
      <c r="AA1389" s="243"/>
      <c r="AB1389" s="249"/>
      <c r="AC1389" s="505"/>
      <c r="AD1389" s="356"/>
    </row>
    <row r="1390" spans="1:30" ht="43.95" customHeight="1" x14ac:dyDescent="0.25">
      <c r="A1390" s="243"/>
      <c r="B1390" s="243"/>
      <c r="C1390" s="244"/>
      <c r="D1390" s="243"/>
      <c r="E1390" s="227"/>
      <c r="F1390" s="390"/>
      <c r="G1390" s="238"/>
      <c r="H1390" s="248"/>
      <c r="I1390" s="236"/>
      <c r="J1390" s="245"/>
      <c r="K1390" s="245"/>
      <c r="L1390" s="243"/>
      <c r="M1390" s="243"/>
      <c r="N1390" s="243"/>
      <c r="O1390" s="243"/>
      <c r="P1390" s="244"/>
      <c r="Q1390" s="294" t="s">
        <v>1416</v>
      </c>
      <c r="R1390" s="228" t="s">
        <v>1417</v>
      </c>
      <c r="S1390" s="3" t="s">
        <v>79</v>
      </c>
      <c r="T1390" s="251">
        <v>193.48</v>
      </c>
      <c r="U1390" s="251" t="s">
        <v>64</v>
      </c>
      <c r="V1390" s="251" t="s">
        <v>34</v>
      </c>
      <c r="W1390" s="334"/>
      <c r="X1390" s="245"/>
      <c r="Y1390" s="243"/>
      <c r="Z1390" s="243"/>
      <c r="AA1390" s="243"/>
      <c r="AB1390" s="249"/>
      <c r="AC1390" s="505"/>
      <c r="AD1390" s="26" t="s">
        <v>1418</v>
      </c>
    </row>
    <row r="1391" spans="1:30" ht="43.95" customHeight="1" x14ac:dyDescent="0.25">
      <c r="A1391" s="243"/>
      <c r="B1391" s="243"/>
      <c r="C1391" s="244"/>
      <c r="D1391" s="243"/>
      <c r="E1391" s="14" t="s">
        <v>56</v>
      </c>
      <c r="F1391" s="173">
        <v>2.225E-3</v>
      </c>
      <c r="G1391" s="15"/>
      <c r="H1391" s="246" t="s">
        <v>1419</v>
      </c>
      <c r="I1391" s="235" t="s">
        <v>1420</v>
      </c>
      <c r="J1391" s="245"/>
      <c r="K1391" s="245"/>
      <c r="L1391" s="243"/>
      <c r="M1391" s="243"/>
      <c r="N1391" s="243"/>
      <c r="O1391" s="243"/>
      <c r="P1391" s="244"/>
      <c r="Q1391" s="295"/>
      <c r="R1391" s="244"/>
      <c r="S1391" s="138"/>
      <c r="T1391" s="302"/>
      <c r="U1391" s="302"/>
      <c r="V1391" s="302"/>
      <c r="W1391" s="334"/>
      <c r="X1391" s="245"/>
      <c r="Y1391" s="243"/>
      <c r="Z1391" s="243"/>
      <c r="AA1391" s="243"/>
      <c r="AB1391" s="249"/>
      <c r="AC1391" s="505"/>
      <c r="AD1391" s="26" t="s">
        <v>1421</v>
      </c>
    </row>
    <row r="1392" spans="1:30" ht="43.95" customHeight="1" x14ac:dyDescent="0.25">
      <c r="A1392" s="243"/>
      <c r="B1392" s="243"/>
      <c r="C1392" s="244"/>
      <c r="D1392" s="243"/>
      <c r="E1392" s="14" t="s">
        <v>859</v>
      </c>
      <c r="F1392" s="173">
        <v>9.7799999999999992E-4</v>
      </c>
      <c r="G1392" s="15"/>
      <c r="H1392" s="248"/>
      <c r="I1392" s="236"/>
      <c r="J1392" s="245"/>
      <c r="K1392" s="245"/>
      <c r="L1392" s="243"/>
      <c r="M1392" s="243"/>
      <c r="N1392" s="243"/>
      <c r="O1392" s="243"/>
      <c r="P1392" s="244"/>
      <c r="Q1392" s="295"/>
      <c r="R1392" s="244"/>
      <c r="S1392" s="138"/>
      <c r="T1392" s="302"/>
      <c r="U1392" s="302"/>
      <c r="V1392" s="302"/>
      <c r="W1392" s="334"/>
      <c r="X1392" s="245"/>
      <c r="Y1392" s="243"/>
      <c r="Z1392" s="243"/>
      <c r="AA1392" s="243"/>
      <c r="AB1392" s="249"/>
      <c r="AC1392" s="505"/>
      <c r="AD1392" s="26" t="s">
        <v>1422</v>
      </c>
    </row>
    <row r="1393" spans="1:30" ht="43.95" customHeight="1" x14ac:dyDescent="0.25">
      <c r="A1393" s="243"/>
      <c r="B1393" s="243"/>
      <c r="C1393" s="244"/>
      <c r="D1393" s="243"/>
      <c r="E1393" s="14" t="s">
        <v>56</v>
      </c>
      <c r="F1393" s="173">
        <v>5.7899999999999998E-4</v>
      </c>
      <c r="G1393" s="15"/>
      <c r="H1393" s="246" t="s">
        <v>1423</v>
      </c>
      <c r="I1393" s="235" t="s">
        <v>1424</v>
      </c>
      <c r="J1393" s="245"/>
      <c r="K1393" s="245"/>
      <c r="L1393" s="243"/>
      <c r="M1393" s="243"/>
      <c r="N1393" s="243"/>
      <c r="O1393" s="243"/>
      <c r="P1393" s="244"/>
      <c r="Q1393" s="295"/>
      <c r="R1393" s="244"/>
      <c r="S1393" s="138"/>
      <c r="T1393" s="302"/>
      <c r="U1393" s="302"/>
      <c r="V1393" s="302"/>
      <c r="W1393" s="334"/>
      <c r="X1393" s="245"/>
      <c r="Y1393" s="243"/>
      <c r="Z1393" s="243"/>
      <c r="AA1393" s="243"/>
      <c r="AB1393" s="249"/>
      <c r="AC1393" s="505"/>
      <c r="AD1393" s="26"/>
    </row>
    <row r="1394" spans="1:30" ht="43.95" customHeight="1" x14ac:dyDescent="0.25">
      <c r="A1394" s="243"/>
      <c r="B1394" s="243"/>
      <c r="C1394" s="244"/>
      <c r="D1394" s="243"/>
      <c r="E1394" s="226" t="s">
        <v>859</v>
      </c>
      <c r="F1394" s="284">
        <v>2.34E-4</v>
      </c>
      <c r="G1394" s="237"/>
      <c r="H1394" s="247"/>
      <c r="I1394" s="249"/>
      <c r="J1394" s="245"/>
      <c r="K1394" s="245"/>
      <c r="L1394" s="243"/>
      <c r="M1394" s="243"/>
      <c r="N1394" s="243"/>
      <c r="O1394" s="243"/>
      <c r="P1394" s="244"/>
      <c r="Q1394" s="330"/>
      <c r="R1394" s="229"/>
      <c r="S1394" s="138"/>
      <c r="T1394" s="252"/>
      <c r="U1394" s="252"/>
      <c r="V1394" s="252"/>
      <c r="W1394" s="334"/>
      <c r="X1394" s="245"/>
      <c r="Y1394" s="243"/>
      <c r="Z1394" s="243"/>
      <c r="AA1394" s="243"/>
      <c r="AB1394" s="249"/>
      <c r="AC1394" s="505"/>
      <c r="AD1394" s="26"/>
    </row>
    <row r="1395" spans="1:30" ht="28.2" customHeight="1" x14ac:dyDescent="0.25">
      <c r="A1395" s="243"/>
      <c r="B1395" s="243"/>
      <c r="C1395" s="244"/>
      <c r="D1395" s="227"/>
      <c r="E1395" s="227"/>
      <c r="F1395" s="285"/>
      <c r="G1395" s="238"/>
      <c r="H1395" s="248"/>
      <c r="I1395" s="236"/>
      <c r="J1395" s="245"/>
      <c r="K1395" s="245"/>
      <c r="L1395" s="243"/>
      <c r="M1395" s="243"/>
      <c r="N1395" s="243"/>
      <c r="O1395" s="243"/>
      <c r="P1395" s="244"/>
      <c r="Q1395" s="294" t="s">
        <v>1425</v>
      </c>
      <c r="R1395" s="228" t="s">
        <v>1426</v>
      </c>
      <c r="S1395" s="3" t="s">
        <v>79</v>
      </c>
      <c r="T1395" s="251">
        <v>229.24</v>
      </c>
      <c r="U1395" s="251" t="s">
        <v>64</v>
      </c>
      <c r="V1395" s="251" t="s">
        <v>34</v>
      </c>
      <c r="W1395" s="334"/>
      <c r="X1395" s="245"/>
      <c r="Y1395" s="243"/>
      <c r="Z1395" s="243"/>
      <c r="AA1395" s="243"/>
      <c r="AB1395" s="249"/>
      <c r="AC1395" s="505"/>
      <c r="AD1395" s="26"/>
    </row>
    <row r="1396" spans="1:30" ht="28.2" customHeight="1" x14ac:dyDescent="0.25">
      <c r="A1396" s="243"/>
      <c r="B1396" s="243"/>
      <c r="C1396" s="244"/>
      <c r="D1396" s="235" t="s">
        <v>1427</v>
      </c>
      <c r="E1396" s="14" t="s">
        <v>56</v>
      </c>
      <c r="F1396" s="133">
        <v>3.4600000000000001E-4</v>
      </c>
      <c r="G1396" s="15"/>
      <c r="H1396" s="246" t="s">
        <v>254</v>
      </c>
      <c r="I1396" s="235" t="s">
        <v>1428</v>
      </c>
      <c r="J1396" s="245"/>
      <c r="K1396" s="245"/>
      <c r="L1396" s="243"/>
      <c r="M1396" s="243"/>
      <c r="N1396" s="243"/>
      <c r="O1396" s="243"/>
      <c r="P1396" s="244"/>
      <c r="Q1396" s="295"/>
      <c r="R1396" s="244"/>
      <c r="S1396" s="138"/>
      <c r="T1396" s="302"/>
      <c r="U1396" s="302"/>
      <c r="V1396" s="302"/>
      <c r="W1396" s="334"/>
      <c r="X1396" s="245"/>
      <c r="Y1396" s="243"/>
      <c r="Z1396" s="243"/>
      <c r="AA1396" s="243"/>
      <c r="AB1396" s="249"/>
      <c r="AC1396" s="505"/>
      <c r="AD1396" s="26"/>
    </row>
    <row r="1397" spans="1:30" ht="28.2" customHeight="1" x14ac:dyDescent="0.25">
      <c r="A1397" s="243"/>
      <c r="B1397" s="243"/>
      <c r="C1397" s="244"/>
      <c r="D1397" s="249"/>
      <c r="E1397" s="14" t="s">
        <v>859</v>
      </c>
      <c r="F1397" s="132">
        <v>1.3999999999999999E-4</v>
      </c>
      <c r="G1397" s="15"/>
      <c r="H1397" s="248"/>
      <c r="I1397" s="236"/>
      <c r="J1397" s="245"/>
      <c r="K1397" s="245"/>
      <c r="L1397" s="243"/>
      <c r="M1397" s="243"/>
      <c r="N1397" s="243"/>
      <c r="O1397" s="243"/>
      <c r="P1397" s="244"/>
      <c r="Q1397" s="295"/>
      <c r="R1397" s="244"/>
      <c r="S1397" s="138"/>
      <c r="T1397" s="302"/>
      <c r="U1397" s="302"/>
      <c r="V1397" s="302"/>
      <c r="W1397" s="334"/>
      <c r="X1397" s="245"/>
      <c r="Y1397" s="243"/>
      <c r="Z1397" s="243"/>
      <c r="AA1397" s="243"/>
      <c r="AB1397" s="249"/>
      <c r="AC1397" s="505"/>
      <c r="AD1397" s="26"/>
    </row>
    <row r="1398" spans="1:30" ht="28.2" customHeight="1" x14ac:dyDescent="0.25">
      <c r="A1398" s="243"/>
      <c r="B1398" s="243"/>
      <c r="C1398" s="244"/>
      <c r="D1398" s="249"/>
      <c r="E1398" s="14" t="s">
        <v>56</v>
      </c>
      <c r="F1398" s="70">
        <v>2.0000000000000001E-4</v>
      </c>
      <c r="G1398" s="237"/>
      <c r="H1398" s="246" t="s">
        <v>1423</v>
      </c>
      <c r="I1398" s="235" t="s">
        <v>1424</v>
      </c>
      <c r="J1398" s="245"/>
      <c r="K1398" s="245"/>
      <c r="L1398" s="243"/>
      <c r="M1398" s="243"/>
      <c r="N1398" s="243"/>
      <c r="O1398" s="243"/>
      <c r="P1398" s="244"/>
      <c r="Q1398" s="295"/>
      <c r="R1398" s="244"/>
      <c r="S1398" s="138"/>
      <c r="T1398" s="302"/>
      <c r="U1398" s="302"/>
      <c r="V1398" s="302"/>
      <c r="W1398" s="334"/>
      <c r="X1398" s="245"/>
      <c r="Y1398" s="243"/>
      <c r="Z1398" s="243"/>
      <c r="AA1398" s="243"/>
      <c r="AB1398" s="249"/>
      <c r="AC1398" s="505"/>
      <c r="AD1398" s="26"/>
    </row>
    <row r="1399" spans="1:30" ht="28.2" customHeight="1" x14ac:dyDescent="0.25">
      <c r="A1399" s="243"/>
      <c r="B1399" s="243"/>
      <c r="C1399" s="244"/>
      <c r="D1399" s="236"/>
      <c r="E1399" s="14" t="s">
        <v>859</v>
      </c>
      <c r="F1399" s="173">
        <v>8.1000000000000004E-5</v>
      </c>
      <c r="G1399" s="238"/>
      <c r="H1399" s="248"/>
      <c r="I1399" s="236"/>
      <c r="J1399" s="245"/>
      <c r="K1399" s="245"/>
      <c r="L1399" s="243"/>
      <c r="M1399" s="243"/>
      <c r="N1399" s="243"/>
      <c r="O1399" s="243"/>
      <c r="P1399" s="244"/>
      <c r="Q1399" s="295"/>
      <c r="R1399" s="244"/>
      <c r="S1399" s="138"/>
      <c r="T1399" s="302"/>
      <c r="U1399" s="302"/>
      <c r="V1399" s="302"/>
      <c r="W1399" s="334"/>
      <c r="X1399" s="245"/>
      <c r="Y1399" s="243"/>
      <c r="Z1399" s="243"/>
      <c r="AA1399" s="243"/>
      <c r="AB1399" s="249"/>
      <c r="AC1399" s="505"/>
      <c r="AD1399" s="26"/>
    </row>
    <row r="1400" spans="1:30" ht="28.2" customHeight="1" x14ac:dyDescent="0.25">
      <c r="A1400" s="243"/>
      <c r="B1400" s="243"/>
      <c r="C1400" s="244"/>
      <c r="D1400" s="234" t="s">
        <v>1429</v>
      </c>
      <c r="E1400" s="14" t="s">
        <v>1430</v>
      </c>
      <c r="F1400" s="173">
        <v>1.0000000000000001E-5</v>
      </c>
      <c r="G1400" s="172"/>
      <c r="H1400" s="291" t="s">
        <v>405</v>
      </c>
      <c r="I1400" s="234" t="s">
        <v>364</v>
      </c>
      <c r="J1400" s="245"/>
      <c r="K1400" s="245"/>
      <c r="L1400" s="243"/>
      <c r="M1400" s="243"/>
      <c r="N1400" s="243"/>
      <c r="O1400" s="243"/>
      <c r="P1400" s="244"/>
      <c r="Q1400" s="295"/>
      <c r="R1400" s="244"/>
      <c r="S1400" s="138"/>
      <c r="T1400" s="302"/>
      <c r="U1400" s="302"/>
      <c r="V1400" s="302"/>
      <c r="W1400" s="334"/>
      <c r="X1400" s="245"/>
      <c r="Y1400" s="243"/>
      <c r="Z1400" s="243"/>
      <c r="AA1400" s="243"/>
      <c r="AB1400" s="249"/>
      <c r="AC1400" s="505"/>
      <c r="AD1400" s="26"/>
    </row>
    <row r="1401" spans="1:30" ht="28.2" customHeight="1" x14ac:dyDescent="0.25">
      <c r="A1401" s="243"/>
      <c r="B1401" s="227"/>
      <c r="C1401" s="229"/>
      <c r="D1401" s="234"/>
      <c r="E1401" s="14" t="s">
        <v>859</v>
      </c>
      <c r="F1401" s="173">
        <v>4.8999999999999998E-5</v>
      </c>
      <c r="H1401" s="291"/>
      <c r="I1401" s="234"/>
      <c r="J1401" s="245"/>
      <c r="K1401" s="245"/>
      <c r="L1401" s="243"/>
      <c r="M1401" s="243"/>
      <c r="N1401" s="243"/>
      <c r="O1401" s="243"/>
      <c r="P1401" s="244"/>
      <c r="Q1401" s="295"/>
      <c r="R1401" s="244"/>
      <c r="S1401" s="138"/>
      <c r="T1401" s="302"/>
      <c r="U1401" s="302"/>
      <c r="V1401" s="302"/>
      <c r="W1401" s="334"/>
      <c r="X1401" s="245"/>
      <c r="Y1401" s="243"/>
      <c r="Z1401" s="243"/>
      <c r="AA1401" s="243"/>
      <c r="AB1401" s="249"/>
      <c r="AC1401" s="505"/>
      <c r="AD1401" s="26"/>
    </row>
    <row r="1402" spans="1:30" ht="28.2" customHeight="1" x14ac:dyDescent="0.25">
      <c r="A1402" s="243"/>
      <c r="B1402" s="226" t="s">
        <v>296</v>
      </c>
      <c r="C1402" s="228" t="s">
        <v>202</v>
      </c>
      <c r="D1402" s="235" t="s">
        <v>1431</v>
      </c>
      <c r="E1402" s="14" t="s">
        <v>56</v>
      </c>
      <c r="F1402" s="173">
        <v>1.94E-4</v>
      </c>
      <c r="G1402" s="15"/>
      <c r="H1402" s="246" t="s">
        <v>1432</v>
      </c>
      <c r="I1402" s="235" t="s">
        <v>1433</v>
      </c>
      <c r="J1402" s="245"/>
      <c r="K1402" s="245"/>
      <c r="L1402" s="243"/>
      <c r="M1402" s="243"/>
      <c r="N1402" s="243"/>
      <c r="O1402" s="243"/>
      <c r="P1402" s="244"/>
      <c r="Q1402" s="295"/>
      <c r="R1402" s="244"/>
      <c r="S1402" s="138"/>
      <c r="T1402" s="302"/>
      <c r="U1402" s="302"/>
      <c r="V1402" s="302"/>
      <c r="W1402" s="334"/>
      <c r="X1402" s="245"/>
      <c r="Y1402" s="243"/>
      <c r="Z1402" s="243"/>
      <c r="AA1402" s="243"/>
      <c r="AB1402" s="249"/>
      <c r="AC1402" s="505"/>
      <c r="AD1402" s="26"/>
    </row>
    <row r="1403" spans="1:30" ht="28.2" customHeight="1" x14ac:dyDescent="0.25">
      <c r="A1403" s="243"/>
      <c r="B1403" s="243"/>
      <c r="C1403" s="244"/>
      <c r="D1403" s="236"/>
      <c r="E1403" s="14" t="s">
        <v>859</v>
      </c>
      <c r="F1403" s="173">
        <v>1.45E-4</v>
      </c>
      <c r="G1403" s="15"/>
      <c r="H1403" s="248"/>
      <c r="I1403" s="236"/>
      <c r="J1403" s="245"/>
      <c r="K1403" s="245"/>
      <c r="L1403" s="243"/>
      <c r="M1403" s="243"/>
      <c r="N1403" s="243"/>
      <c r="O1403" s="243"/>
      <c r="P1403" s="244"/>
      <c r="Q1403" s="295"/>
      <c r="R1403" s="244"/>
      <c r="S1403" s="138"/>
      <c r="T1403" s="302"/>
      <c r="U1403" s="302"/>
      <c r="V1403" s="302"/>
      <c r="W1403" s="334"/>
      <c r="X1403" s="245"/>
      <c r="Y1403" s="243"/>
      <c r="Z1403" s="243"/>
      <c r="AA1403" s="243"/>
      <c r="AB1403" s="249"/>
      <c r="AC1403" s="505"/>
      <c r="AD1403" s="26"/>
    </row>
    <row r="1404" spans="1:30" ht="21.6" customHeight="1" x14ac:dyDescent="0.25">
      <c r="A1404" s="243"/>
      <c r="B1404" s="243"/>
      <c r="C1404" s="244"/>
      <c r="D1404" s="235" t="s">
        <v>1434</v>
      </c>
      <c r="E1404" s="14" t="s">
        <v>56</v>
      </c>
      <c r="F1404" s="173">
        <v>1.9999999999999999E-6</v>
      </c>
      <c r="G1404" s="15"/>
      <c r="H1404" s="228">
        <v>149</v>
      </c>
      <c r="I1404" s="226" t="s">
        <v>1435</v>
      </c>
      <c r="J1404" s="245"/>
      <c r="K1404" s="245"/>
      <c r="L1404" s="243"/>
      <c r="M1404" s="243"/>
      <c r="N1404" s="243"/>
      <c r="O1404" s="243"/>
      <c r="P1404" s="244"/>
      <c r="Q1404" s="330"/>
      <c r="R1404" s="229"/>
      <c r="S1404" s="138"/>
      <c r="T1404" s="252"/>
      <c r="U1404" s="252"/>
      <c r="V1404" s="252"/>
      <c r="W1404" s="334"/>
      <c r="X1404" s="245"/>
      <c r="Y1404" s="243"/>
      <c r="Z1404" s="243"/>
      <c r="AA1404" s="243"/>
      <c r="AB1404" s="249"/>
      <c r="AC1404" s="505"/>
      <c r="AD1404" s="26"/>
    </row>
    <row r="1405" spans="1:30" ht="24" customHeight="1" x14ac:dyDescent="0.25">
      <c r="A1405" s="243"/>
      <c r="B1405" s="243"/>
      <c r="C1405" s="244"/>
      <c r="D1405" s="249"/>
      <c r="E1405" s="226" t="s">
        <v>859</v>
      </c>
      <c r="F1405" s="281">
        <v>1.1E-5</v>
      </c>
      <c r="G1405" s="237"/>
      <c r="H1405" s="244"/>
      <c r="I1405" s="243"/>
      <c r="J1405" s="245"/>
      <c r="K1405" s="245"/>
      <c r="L1405" s="243"/>
      <c r="M1405" s="243"/>
      <c r="N1405" s="243"/>
      <c r="O1405" s="243"/>
      <c r="P1405" s="244"/>
      <c r="Q1405" s="67" t="s">
        <v>1449</v>
      </c>
      <c r="R1405" s="18" t="s">
        <v>1437</v>
      </c>
      <c r="S1405" s="3" t="s">
        <v>79</v>
      </c>
      <c r="T1405" s="50">
        <v>83.42</v>
      </c>
      <c r="U1405" s="50" t="s">
        <v>64</v>
      </c>
      <c r="V1405" s="50" t="s">
        <v>34</v>
      </c>
      <c r="W1405" s="334"/>
      <c r="X1405" s="245"/>
      <c r="Y1405" s="243"/>
      <c r="Z1405" s="243"/>
      <c r="AA1405" s="243"/>
      <c r="AB1405" s="249"/>
      <c r="AC1405" s="505"/>
      <c r="AD1405" s="26"/>
    </row>
    <row r="1406" spans="1:30" ht="36" x14ac:dyDescent="0.25">
      <c r="A1406" s="243"/>
      <c r="B1406" s="243"/>
      <c r="C1406" s="244"/>
      <c r="D1406" s="249"/>
      <c r="E1406" s="243"/>
      <c r="F1406" s="282"/>
      <c r="G1406" s="245"/>
      <c r="H1406" s="244"/>
      <c r="I1406" s="243"/>
      <c r="J1406" s="245"/>
      <c r="K1406" s="245"/>
      <c r="L1406" s="243"/>
      <c r="M1406" s="243"/>
      <c r="N1406" s="243"/>
      <c r="O1406" s="243"/>
      <c r="P1406" s="244"/>
      <c r="Q1406" s="67" t="s">
        <v>886</v>
      </c>
      <c r="R1406" s="18" t="s">
        <v>1438</v>
      </c>
      <c r="S1406" s="3" t="s">
        <v>79</v>
      </c>
      <c r="T1406" s="89">
        <v>93.8</v>
      </c>
      <c r="U1406" s="50" t="s">
        <v>64</v>
      </c>
      <c r="V1406" s="50" t="s">
        <v>34</v>
      </c>
      <c r="W1406" s="334"/>
      <c r="X1406" s="245"/>
      <c r="Y1406" s="243"/>
      <c r="Z1406" s="243"/>
      <c r="AA1406" s="243"/>
      <c r="AB1406" s="249"/>
      <c r="AC1406" s="505"/>
      <c r="AD1406" s="26"/>
    </row>
    <row r="1407" spans="1:30" ht="36" x14ac:dyDescent="0.25">
      <c r="A1407" s="243"/>
      <c r="B1407" s="243"/>
      <c r="C1407" s="244"/>
      <c r="D1407" s="249"/>
      <c r="E1407" s="243"/>
      <c r="F1407" s="282"/>
      <c r="G1407" s="245"/>
      <c r="H1407" s="244"/>
      <c r="I1407" s="243"/>
      <c r="J1407" s="245"/>
      <c r="K1407" s="245"/>
      <c r="L1407" s="243"/>
      <c r="M1407" s="243"/>
      <c r="N1407" s="243"/>
      <c r="O1407" s="243"/>
      <c r="P1407" s="244"/>
      <c r="Q1407" s="67" t="s">
        <v>888</v>
      </c>
      <c r="R1407" s="18" t="s">
        <v>1439</v>
      </c>
      <c r="S1407" s="3" t="s">
        <v>79</v>
      </c>
      <c r="T1407" s="50">
        <v>104.42</v>
      </c>
      <c r="U1407" s="50" t="s">
        <v>64</v>
      </c>
      <c r="V1407" s="50" t="s">
        <v>34</v>
      </c>
      <c r="W1407" s="334"/>
      <c r="X1407" s="245"/>
      <c r="Y1407" s="243"/>
      <c r="Z1407" s="243"/>
      <c r="AA1407" s="243"/>
      <c r="AB1407" s="249"/>
      <c r="AC1407" s="505"/>
      <c r="AD1407" s="26"/>
    </row>
    <row r="1408" spans="1:30" ht="36" x14ac:dyDescent="0.25">
      <c r="A1408" s="243"/>
      <c r="B1408" s="243"/>
      <c r="C1408" s="244"/>
      <c r="D1408" s="249"/>
      <c r="E1408" s="243"/>
      <c r="F1408" s="282"/>
      <c r="G1408" s="245"/>
      <c r="H1408" s="244"/>
      <c r="I1408" s="243"/>
      <c r="J1408" s="245"/>
      <c r="K1408" s="245"/>
      <c r="L1408" s="243"/>
      <c r="M1408" s="243"/>
      <c r="N1408" s="243"/>
      <c r="O1408" s="243"/>
      <c r="P1408" s="244"/>
      <c r="Q1408" s="67" t="s">
        <v>890</v>
      </c>
      <c r="R1408" s="18" t="s">
        <v>1440</v>
      </c>
      <c r="S1408" s="3" t="s">
        <v>79</v>
      </c>
      <c r="T1408" s="50">
        <v>111.87</v>
      </c>
      <c r="U1408" s="50" t="s">
        <v>64</v>
      </c>
      <c r="V1408" s="50" t="s">
        <v>34</v>
      </c>
      <c r="W1408" s="335"/>
      <c r="X1408" s="245"/>
      <c r="Y1408" s="243"/>
      <c r="Z1408" s="243"/>
      <c r="AA1408" s="243"/>
      <c r="AB1408" s="249"/>
      <c r="AC1408" s="505"/>
      <c r="AD1408" s="26"/>
    </row>
    <row r="1409" spans="1:30" ht="36" customHeight="1" x14ac:dyDescent="0.25">
      <c r="A1409" s="227"/>
      <c r="B1409" s="227"/>
      <c r="C1409" s="229"/>
      <c r="D1409" s="236"/>
      <c r="E1409" s="227"/>
      <c r="F1409" s="283"/>
      <c r="G1409" s="238"/>
      <c r="H1409" s="229"/>
      <c r="I1409" s="227"/>
      <c r="J1409" s="245"/>
      <c r="K1409" s="245"/>
      <c r="L1409" s="243"/>
      <c r="M1409" s="243"/>
      <c r="N1409" s="243"/>
      <c r="O1409" s="243"/>
      <c r="P1409" s="244"/>
      <c r="Q1409" s="294" t="s">
        <v>892</v>
      </c>
      <c r="R1409" s="235" t="s">
        <v>1441</v>
      </c>
      <c r="S1409" s="3" t="s">
        <v>79</v>
      </c>
      <c r="T1409" s="344">
        <v>122.67</v>
      </c>
      <c r="U1409" s="344" t="s">
        <v>64</v>
      </c>
      <c r="V1409" s="344" t="s">
        <v>34</v>
      </c>
      <c r="W1409" s="322">
        <v>45504</v>
      </c>
      <c r="X1409" s="245"/>
      <c r="Y1409" s="243"/>
      <c r="Z1409" s="243"/>
      <c r="AA1409" s="243"/>
      <c r="AB1409" s="249"/>
      <c r="AC1409" s="505"/>
      <c r="AD1409" s="26"/>
    </row>
    <row r="1410" spans="1:30" ht="36" customHeight="1" x14ac:dyDescent="0.25">
      <c r="A1410" s="113"/>
      <c r="B1410" s="226" t="s">
        <v>1443</v>
      </c>
      <c r="C1410" s="228" t="s">
        <v>359</v>
      </c>
      <c r="D1410" s="235" t="s">
        <v>1444</v>
      </c>
      <c r="E1410" s="14" t="s">
        <v>56</v>
      </c>
      <c r="F1410" s="181">
        <v>3.0000000000000001E-6</v>
      </c>
      <c r="G1410" s="237"/>
      <c r="H1410" s="228">
        <v>169</v>
      </c>
      <c r="I1410" s="226" t="s">
        <v>1445</v>
      </c>
      <c r="J1410" s="245"/>
      <c r="K1410" s="245"/>
      <c r="L1410" s="243"/>
      <c r="M1410" s="243"/>
      <c r="N1410" s="243"/>
      <c r="O1410" s="243"/>
      <c r="P1410" s="244"/>
      <c r="Q1410" s="295"/>
      <c r="R1410" s="249"/>
      <c r="S1410" s="138"/>
      <c r="T1410" s="345"/>
      <c r="U1410" s="345"/>
      <c r="V1410" s="345"/>
      <c r="W1410" s="322"/>
      <c r="X1410" s="245"/>
      <c r="Y1410" s="243"/>
      <c r="Z1410" s="243"/>
      <c r="AA1410" s="243"/>
      <c r="AB1410" s="249"/>
      <c r="AC1410" s="505"/>
      <c r="AD1410" s="26"/>
    </row>
    <row r="1411" spans="1:30" ht="36" customHeight="1" x14ac:dyDescent="0.25">
      <c r="A1411" s="113"/>
      <c r="B1411" s="243"/>
      <c r="C1411" s="244"/>
      <c r="D1411" s="236"/>
      <c r="E1411" s="14" t="s">
        <v>859</v>
      </c>
      <c r="F1411" s="181">
        <v>5.5999999999999999E-5</v>
      </c>
      <c r="G1411" s="238"/>
      <c r="H1411" s="229"/>
      <c r="I1411" s="227"/>
      <c r="J1411" s="245"/>
      <c r="K1411" s="245"/>
      <c r="L1411" s="243"/>
      <c r="M1411" s="243"/>
      <c r="N1411" s="243"/>
      <c r="O1411" s="243"/>
      <c r="P1411" s="244"/>
      <c r="Q1411" s="295"/>
      <c r="R1411" s="249"/>
      <c r="S1411" s="138"/>
      <c r="T1411" s="345"/>
      <c r="U1411" s="345"/>
      <c r="V1411" s="345"/>
      <c r="W1411" s="322"/>
      <c r="X1411" s="245"/>
      <c r="Y1411" s="243"/>
      <c r="Z1411" s="243"/>
      <c r="AA1411" s="243"/>
      <c r="AB1411" s="249"/>
      <c r="AC1411" s="505"/>
      <c r="AD1411" s="26"/>
    </row>
    <row r="1412" spans="1:30" ht="36" customHeight="1" x14ac:dyDescent="0.25">
      <c r="A1412" s="113"/>
      <c r="B1412" s="243"/>
      <c r="C1412" s="244"/>
      <c r="D1412" s="235" t="s">
        <v>1446</v>
      </c>
      <c r="E1412" s="14" t="s">
        <v>56</v>
      </c>
      <c r="F1412" s="181">
        <v>1.0000000000000001E-5</v>
      </c>
      <c r="G1412" s="237"/>
      <c r="H1412" s="228">
        <v>169</v>
      </c>
      <c r="I1412" s="226" t="s">
        <v>1445</v>
      </c>
      <c r="J1412" s="245"/>
      <c r="K1412" s="245"/>
      <c r="L1412" s="243"/>
      <c r="M1412" s="243"/>
      <c r="N1412" s="243"/>
      <c r="O1412" s="243"/>
      <c r="P1412" s="244"/>
      <c r="Q1412" s="295"/>
      <c r="R1412" s="249"/>
      <c r="S1412" s="138"/>
      <c r="T1412" s="345"/>
      <c r="U1412" s="345"/>
      <c r="V1412" s="345"/>
      <c r="W1412" s="322"/>
      <c r="X1412" s="245"/>
      <c r="Y1412" s="243"/>
      <c r="Z1412" s="243"/>
      <c r="AA1412" s="243"/>
      <c r="AB1412" s="249"/>
      <c r="AC1412" s="505"/>
      <c r="AD1412" s="26"/>
    </row>
    <row r="1413" spans="1:30" ht="36" customHeight="1" x14ac:dyDescent="0.25">
      <c r="A1413" s="113"/>
      <c r="B1413" s="227"/>
      <c r="C1413" s="229"/>
      <c r="D1413" s="236"/>
      <c r="E1413" s="14" t="s">
        <v>859</v>
      </c>
      <c r="F1413" s="181">
        <v>7.1000000000000005E-5</v>
      </c>
      <c r="G1413" s="238"/>
      <c r="H1413" s="229"/>
      <c r="I1413" s="227"/>
      <c r="J1413" s="238"/>
      <c r="K1413" s="238"/>
      <c r="L1413" s="243"/>
      <c r="M1413" s="243"/>
      <c r="N1413" s="243"/>
      <c r="O1413" s="243"/>
      <c r="P1413" s="244"/>
      <c r="Q1413" s="295"/>
      <c r="R1413" s="249"/>
      <c r="S1413" s="138"/>
      <c r="T1413" s="345"/>
      <c r="U1413" s="345"/>
      <c r="V1413" s="345"/>
      <c r="W1413" s="322"/>
      <c r="X1413" s="245"/>
      <c r="Y1413" s="243"/>
      <c r="Z1413" s="243"/>
      <c r="AA1413" s="243"/>
      <c r="AB1413" s="249"/>
      <c r="AC1413" s="506"/>
      <c r="AD1413" s="26"/>
    </row>
    <row r="1414" spans="1:30" ht="38.4" customHeight="1" x14ac:dyDescent="0.25">
      <c r="A1414" s="226" t="s">
        <v>400</v>
      </c>
      <c r="B1414" s="113" t="s">
        <v>1450</v>
      </c>
      <c r="C1414" s="226" t="s">
        <v>402</v>
      </c>
      <c r="D1414" s="136" t="s">
        <v>1451</v>
      </c>
      <c r="E1414" s="35" t="s">
        <v>34</v>
      </c>
      <c r="F1414" s="143" t="s">
        <v>34</v>
      </c>
      <c r="G1414" s="38"/>
      <c r="H1414" s="140" t="s">
        <v>34</v>
      </c>
      <c r="I1414" s="35" t="s">
        <v>34</v>
      </c>
      <c r="J1414" s="38"/>
      <c r="K1414" s="38"/>
      <c r="L1414" s="243"/>
      <c r="M1414" s="243"/>
      <c r="N1414" s="243"/>
      <c r="O1414" s="243"/>
      <c r="P1414" s="244"/>
      <c r="Q1414" s="295"/>
      <c r="R1414" s="249"/>
      <c r="S1414" s="138"/>
      <c r="T1414" s="345"/>
      <c r="U1414" s="345"/>
      <c r="V1414" s="345"/>
      <c r="W1414" s="322"/>
      <c r="X1414" s="245"/>
      <c r="Y1414" s="243"/>
      <c r="Z1414" s="243"/>
      <c r="AA1414" s="243"/>
      <c r="AB1414" s="249"/>
      <c r="AC1414" s="276" t="s">
        <v>1452</v>
      </c>
      <c r="AD1414" s="233"/>
    </row>
    <row r="1415" spans="1:30" ht="29.4" customHeight="1" x14ac:dyDescent="0.25">
      <c r="A1415" s="243"/>
      <c r="B1415" s="20" t="s">
        <v>669</v>
      </c>
      <c r="C1415" s="243"/>
      <c r="D1415" s="14" t="s">
        <v>1044</v>
      </c>
      <c r="E1415" s="35" t="s">
        <v>34</v>
      </c>
      <c r="F1415" s="143" t="s">
        <v>34</v>
      </c>
      <c r="G1415" s="38"/>
      <c r="H1415" s="140" t="s">
        <v>34</v>
      </c>
      <c r="I1415" s="35" t="s">
        <v>34</v>
      </c>
      <c r="J1415" s="38"/>
      <c r="K1415" s="38"/>
      <c r="L1415" s="243"/>
      <c r="M1415" s="243"/>
      <c r="N1415" s="243"/>
      <c r="O1415" s="243"/>
      <c r="P1415" s="244"/>
      <c r="Q1415" s="295"/>
      <c r="R1415" s="249"/>
      <c r="S1415" s="138"/>
      <c r="T1415" s="345"/>
      <c r="U1415" s="345"/>
      <c r="V1415" s="345"/>
      <c r="W1415" s="322"/>
      <c r="X1415" s="245"/>
      <c r="Y1415" s="243"/>
      <c r="Z1415" s="243"/>
      <c r="AA1415" s="243"/>
      <c r="AB1415" s="249"/>
      <c r="AC1415" s="277"/>
      <c r="AD1415" s="233"/>
    </row>
    <row r="1416" spans="1:30" ht="42.6" customHeight="1" x14ac:dyDescent="0.25">
      <c r="A1416" s="227"/>
      <c r="B1416" s="20" t="s">
        <v>1453</v>
      </c>
      <c r="C1416" s="227"/>
      <c r="D1416" s="14" t="s">
        <v>1454</v>
      </c>
      <c r="E1416" s="35" t="s">
        <v>34</v>
      </c>
      <c r="F1416" s="143" t="s">
        <v>34</v>
      </c>
      <c r="G1416" s="38"/>
      <c r="H1416" s="140" t="s">
        <v>34</v>
      </c>
      <c r="I1416" s="35" t="s">
        <v>34</v>
      </c>
      <c r="J1416" s="38"/>
      <c r="K1416" s="38"/>
      <c r="L1416" s="227"/>
      <c r="M1416" s="227"/>
      <c r="N1416" s="227"/>
      <c r="O1416" s="227"/>
      <c r="P1416" s="229"/>
      <c r="Q1416" s="330"/>
      <c r="R1416" s="236"/>
      <c r="S1416" s="138"/>
      <c r="T1416" s="346"/>
      <c r="U1416" s="346"/>
      <c r="V1416" s="346"/>
      <c r="W1416" s="322"/>
      <c r="X1416" s="238"/>
      <c r="Y1416" s="227"/>
      <c r="Z1416" s="227"/>
      <c r="AA1416" s="227"/>
      <c r="AB1416" s="236"/>
      <c r="AC1416" s="278"/>
      <c r="AD1416" s="233"/>
    </row>
    <row r="1417" spans="1:30" ht="49.95" customHeight="1" x14ac:dyDescent="0.25">
      <c r="A1417" s="234" t="s">
        <v>1148</v>
      </c>
      <c r="B1417" s="234" t="s">
        <v>280</v>
      </c>
      <c r="C1417" s="242" t="s">
        <v>359</v>
      </c>
      <c r="D1417" s="234" t="s">
        <v>1400</v>
      </c>
      <c r="E1417" s="14" t="s">
        <v>859</v>
      </c>
      <c r="F1417" s="173">
        <v>3.1000000000000001E-5</v>
      </c>
      <c r="G1417" s="15"/>
      <c r="H1417" s="14" t="s">
        <v>1401</v>
      </c>
      <c r="I1417" s="95" t="s">
        <v>1402</v>
      </c>
      <c r="J1417" s="237"/>
      <c r="K1417" s="237"/>
      <c r="L1417" s="226" t="s">
        <v>1403</v>
      </c>
      <c r="M1417" s="226" t="s">
        <v>1404</v>
      </c>
      <c r="N1417" s="226" t="s">
        <v>34</v>
      </c>
      <c r="O1417" s="226" t="s">
        <v>60</v>
      </c>
      <c r="P1417" s="228" t="s">
        <v>399</v>
      </c>
      <c r="Q1417" s="67" t="s">
        <v>1405</v>
      </c>
      <c r="R1417" s="18" t="s">
        <v>1406</v>
      </c>
      <c r="S1417" s="3" t="s">
        <v>80</v>
      </c>
      <c r="T1417" s="50">
        <v>146.83000000000001</v>
      </c>
      <c r="U1417" s="50" t="s">
        <v>64</v>
      </c>
      <c r="V1417" s="50" t="s">
        <v>34</v>
      </c>
      <c r="W1417" s="257">
        <v>45689</v>
      </c>
      <c r="X1417" s="237"/>
      <c r="Y1417" s="226" t="s">
        <v>1407</v>
      </c>
      <c r="Z1417" s="226" t="s">
        <v>1447</v>
      </c>
      <c r="AA1417" s="226" t="s">
        <v>875</v>
      </c>
      <c r="AB1417" s="235" t="s">
        <v>1448</v>
      </c>
      <c r="AC1417" s="504" t="s">
        <v>1410</v>
      </c>
      <c r="AD1417" s="114" t="s">
        <v>1057</v>
      </c>
    </row>
    <row r="1418" spans="1:30" ht="29.4" customHeight="1" x14ac:dyDescent="0.25">
      <c r="A1418" s="234"/>
      <c r="B1418" s="234"/>
      <c r="C1418" s="242"/>
      <c r="D1418" s="234"/>
      <c r="E1418" s="14" t="s">
        <v>56</v>
      </c>
      <c r="F1418" s="173">
        <v>2.3E-5</v>
      </c>
      <c r="G1418" s="237"/>
      <c r="H1418" s="246" t="s">
        <v>1411</v>
      </c>
      <c r="I1418" s="235" t="s">
        <v>1412</v>
      </c>
      <c r="J1418" s="245"/>
      <c r="K1418" s="245"/>
      <c r="L1418" s="243"/>
      <c r="M1418" s="243"/>
      <c r="N1418" s="243"/>
      <c r="O1418" s="243"/>
      <c r="P1418" s="244"/>
      <c r="Q1418" s="294" t="s">
        <v>1413</v>
      </c>
      <c r="R1418" s="228" t="s">
        <v>1414</v>
      </c>
      <c r="S1418" s="3" t="s">
        <v>80</v>
      </c>
      <c r="T1418" s="251">
        <v>175.32</v>
      </c>
      <c r="U1418" s="251" t="s">
        <v>64</v>
      </c>
      <c r="V1418" s="251" t="s">
        <v>34</v>
      </c>
      <c r="W1418" s="334"/>
      <c r="X1418" s="245"/>
      <c r="Y1418" s="243"/>
      <c r="Z1418" s="243"/>
      <c r="AA1418" s="243"/>
      <c r="AB1418" s="249"/>
      <c r="AC1418" s="505"/>
      <c r="AD1418" s="356" t="s">
        <v>1415</v>
      </c>
    </row>
    <row r="1419" spans="1:30" ht="29.4" customHeight="1" x14ac:dyDescent="0.25">
      <c r="A1419" s="234"/>
      <c r="B1419" s="234"/>
      <c r="C1419" s="242"/>
      <c r="D1419" s="234"/>
      <c r="E1419" s="226" t="s">
        <v>859</v>
      </c>
      <c r="F1419" s="389">
        <v>1.0000000000000001E-5</v>
      </c>
      <c r="G1419" s="245"/>
      <c r="H1419" s="247"/>
      <c r="I1419" s="249"/>
      <c r="J1419" s="245"/>
      <c r="K1419" s="245"/>
      <c r="L1419" s="243"/>
      <c r="M1419" s="243"/>
      <c r="N1419" s="243"/>
      <c r="O1419" s="243"/>
      <c r="P1419" s="244"/>
      <c r="Q1419" s="330"/>
      <c r="R1419" s="229"/>
      <c r="S1419" s="138"/>
      <c r="T1419" s="252"/>
      <c r="U1419" s="252"/>
      <c r="V1419" s="252"/>
      <c r="W1419" s="334"/>
      <c r="X1419" s="245"/>
      <c r="Y1419" s="243"/>
      <c r="Z1419" s="243"/>
      <c r="AA1419" s="243"/>
      <c r="AB1419" s="249"/>
      <c r="AC1419" s="505"/>
      <c r="AD1419" s="356"/>
    </row>
    <row r="1420" spans="1:30" ht="43.95" customHeight="1" x14ac:dyDescent="0.25">
      <c r="A1420" s="234"/>
      <c r="B1420" s="234"/>
      <c r="C1420" s="242"/>
      <c r="D1420" s="234"/>
      <c r="E1420" s="227"/>
      <c r="F1420" s="390"/>
      <c r="G1420" s="238"/>
      <c r="H1420" s="248"/>
      <c r="I1420" s="236"/>
      <c r="J1420" s="245"/>
      <c r="K1420" s="245"/>
      <c r="L1420" s="243"/>
      <c r="M1420" s="243"/>
      <c r="N1420" s="243"/>
      <c r="O1420" s="243"/>
      <c r="P1420" s="244"/>
      <c r="Q1420" s="294" t="s">
        <v>1416</v>
      </c>
      <c r="R1420" s="228" t="s">
        <v>1417</v>
      </c>
      <c r="S1420" s="3" t="s">
        <v>80</v>
      </c>
      <c r="T1420" s="251">
        <v>193.58</v>
      </c>
      <c r="U1420" s="251" t="s">
        <v>64</v>
      </c>
      <c r="V1420" s="251" t="s">
        <v>34</v>
      </c>
      <c r="W1420" s="334"/>
      <c r="X1420" s="245"/>
      <c r="Y1420" s="243"/>
      <c r="Z1420" s="243"/>
      <c r="AA1420" s="243"/>
      <c r="AB1420" s="249"/>
      <c r="AC1420" s="505"/>
      <c r="AD1420" s="26" t="s">
        <v>1418</v>
      </c>
    </row>
    <row r="1421" spans="1:30" ht="43.95" customHeight="1" x14ac:dyDescent="0.25">
      <c r="A1421" s="234"/>
      <c r="B1421" s="234"/>
      <c r="C1421" s="242"/>
      <c r="D1421" s="234"/>
      <c r="E1421" s="14" t="s">
        <v>56</v>
      </c>
      <c r="F1421" s="173">
        <v>2.225E-3</v>
      </c>
      <c r="G1421" s="15"/>
      <c r="H1421" s="246" t="s">
        <v>1419</v>
      </c>
      <c r="I1421" s="235" t="s">
        <v>1420</v>
      </c>
      <c r="J1421" s="245"/>
      <c r="K1421" s="245"/>
      <c r="L1421" s="243"/>
      <c r="M1421" s="243"/>
      <c r="N1421" s="243"/>
      <c r="O1421" s="243"/>
      <c r="P1421" s="244"/>
      <c r="Q1421" s="295"/>
      <c r="R1421" s="244"/>
      <c r="S1421" s="138"/>
      <c r="T1421" s="302"/>
      <c r="U1421" s="302"/>
      <c r="V1421" s="302"/>
      <c r="W1421" s="334"/>
      <c r="X1421" s="245"/>
      <c r="Y1421" s="243"/>
      <c r="Z1421" s="243"/>
      <c r="AA1421" s="243"/>
      <c r="AB1421" s="249"/>
      <c r="AC1421" s="505"/>
      <c r="AD1421" s="26" t="s">
        <v>1421</v>
      </c>
    </row>
    <row r="1422" spans="1:30" ht="43.95" customHeight="1" x14ac:dyDescent="0.25">
      <c r="A1422" s="234"/>
      <c r="B1422" s="234"/>
      <c r="C1422" s="242"/>
      <c r="D1422" s="234"/>
      <c r="E1422" s="14" t="s">
        <v>859</v>
      </c>
      <c r="F1422" s="173">
        <v>9.7799999999999992E-4</v>
      </c>
      <c r="G1422" s="15"/>
      <c r="H1422" s="248"/>
      <c r="I1422" s="236"/>
      <c r="J1422" s="245"/>
      <c r="K1422" s="245"/>
      <c r="L1422" s="243"/>
      <c r="M1422" s="243"/>
      <c r="N1422" s="243"/>
      <c r="O1422" s="243"/>
      <c r="P1422" s="244"/>
      <c r="Q1422" s="295"/>
      <c r="R1422" s="244"/>
      <c r="S1422" s="138"/>
      <c r="T1422" s="302"/>
      <c r="U1422" s="302"/>
      <c r="V1422" s="302"/>
      <c r="W1422" s="334"/>
      <c r="X1422" s="245"/>
      <c r="Y1422" s="243"/>
      <c r="Z1422" s="243"/>
      <c r="AA1422" s="243"/>
      <c r="AB1422" s="249"/>
      <c r="AC1422" s="505"/>
      <c r="AD1422" s="26" t="s">
        <v>1422</v>
      </c>
    </row>
    <row r="1423" spans="1:30" ht="33.6" customHeight="1" x14ac:dyDescent="0.25">
      <c r="A1423" s="234"/>
      <c r="B1423" s="234"/>
      <c r="C1423" s="242"/>
      <c r="D1423" s="234"/>
      <c r="E1423" s="14" t="s">
        <v>56</v>
      </c>
      <c r="F1423" s="173">
        <v>5.7899999999999998E-4</v>
      </c>
      <c r="G1423" s="15"/>
      <c r="H1423" s="246" t="s">
        <v>1423</v>
      </c>
      <c r="I1423" s="235" t="s">
        <v>1424</v>
      </c>
      <c r="J1423" s="245"/>
      <c r="K1423" s="245"/>
      <c r="L1423" s="243"/>
      <c r="M1423" s="243"/>
      <c r="N1423" s="243"/>
      <c r="O1423" s="243"/>
      <c r="P1423" s="244"/>
      <c r="Q1423" s="295"/>
      <c r="R1423" s="244"/>
      <c r="S1423" s="138"/>
      <c r="T1423" s="302"/>
      <c r="U1423" s="302"/>
      <c r="V1423" s="302"/>
      <c r="W1423" s="334"/>
      <c r="X1423" s="245"/>
      <c r="Y1423" s="243"/>
      <c r="Z1423" s="243"/>
      <c r="AA1423" s="243"/>
      <c r="AB1423" s="249"/>
      <c r="AC1423" s="505"/>
      <c r="AD1423" s="26"/>
    </row>
    <row r="1424" spans="1:30" ht="32.4" customHeight="1" x14ac:dyDescent="0.25">
      <c r="A1424" s="234"/>
      <c r="B1424" s="234"/>
      <c r="C1424" s="242"/>
      <c r="D1424" s="234"/>
      <c r="E1424" s="226" t="s">
        <v>859</v>
      </c>
      <c r="F1424" s="284">
        <v>2.34E-4</v>
      </c>
      <c r="G1424" s="237"/>
      <c r="H1424" s="247"/>
      <c r="I1424" s="249"/>
      <c r="J1424" s="245"/>
      <c r="K1424" s="245"/>
      <c r="L1424" s="243"/>
      <c r="M1424" s="243"/>
      <c r="N1424" s="243"/>
      <c r="O1424" s="243"/>
      <c r="P1424" s="244"/>
      <c r="Q1424" s="330"/>
      <c r="R1424" s="229"/>
      <c r="S1424" s="138"/>
      <c r="T1424" s="252"/>
      <c r="U1424" s="252"/>
      <c r="V1424" s="252"/>
      <c r="W1424" s="334"/>
      <c r="X1424" s="245"/>
      <c r="Y1424" s="243"/>
      <c r="Z1424" s="243"/>
      <c r="AA1424" s="243"/>
      <c r="AB1424" s="249"/>
      <c r="AC1424" s="505"/>
      <c r="AD1424" s="26"/>
    </row>
    <row r="1425" spans="1:30" ht="15.6" customHeight="1" x14ac:dyDescent="0.25">
      <c r="A1425" s="234"/>
      <c r="B1425" s="234"/>
      <c r="C1425" s="242"/>
      <c r="D1425" s="234"/>
      <c r="E1425" s="227"/>
      <c r="F1425" s="285"/>
      <c r="G1425" s="238"/>
      <c r="H1425" s="248"/>
      <c r="I1425" s="236"/>
      <c r="J1425" s="245"/>
      <c r="K1425" s="245"/>
      <c r="L1425" s="243"/>
      <c r="M1425" s="243"/>
      <c r="N1425" s="243"/>
      <c r="O1425" s="243"/>
      <c r="P1425" s="244"/>
      <c r="Q1425" s="294" t="s">
        <v>1425</v>
      </c>
      <c r="R1425" s="228" t="s">
        <v>1426</v>
      </c>
      <c r="S1425" s="3" t="s">
        <v>80</v>
      </c>
      <c r="T1425" s="251">
        <v>229.34</v>
      </c>
      <c r="U1425" s="251" t="s">
        <v>64</v>
      </c>
      <c r="V1425" s="251" t="s">
        <v>34</v>
      </c>
      <c r="W1425" s="334"/>
      <c r="X1425" s="245"/>
      <c r="Y1425" s="243"/>
      <c r="Z1425" s="243"/>
      <c r="AA1425" s="243"/>
      <c r="AB1425" s="249"/>
      <c r="AC1425" s="505"/>
      <c r="AD1425" s="26"/>
    </row>
    <row r="1426" spans="1:30" ht="28.2" customHeight="1" x14ac:dyDescent="0.25">
      <c r="A1426" s="234"/>
      <c r="B1426" s="234"/>
      <c r="C1426" s="242"/>
      <c r="D1426" s="280" t="s">
        <v>1427</v>
      </c>
      <c r="E1426" s="14" t="s">
        <v>56</v>
      </c>
      <c r="F1426" s="173">
        <v>3.4600000000000001E-4</v>
      </c>
      <c r="G1426" s="237"/>
      <c r="H1426" s="246" t="s">
        <v>254</v>
      </c>
      <c r="I1426" s="235" t="s">
        <v>1428</v>
      </c>
      <c r="J1426" s="245"/>
      <c r="K1426" s="245"/>
      <c r="L1426" s="243"/>
      <c r="M1426" s="243"/>
      <c r="N1426" s="243"/>
      <c r="O1426" s="243"/>
      <c r="P1426" s="244"/>
      <c r="Q1426" s="295"/>
      <c r="R1426" s="244"/>
      <c r="S1426" s="138"/>
      <c r="T1426" s="302"/>
      <c r="U1426" s="302"/>
      <c r="V1426" s="302"/>
      <c r="W1426" s="334"/>
      <c r="X1426" s="245"/>
      <c r="Y1426" s="243"/>
      <c r="Z1426" s="243"/>
      <c r="AA1426" s="243"/>
      <c r="AB1426" s="249"/>
      <c r="AC1426" s="505"/>
      <c r="AD1426" s="26"/>
    </row>
    <row r="1427" spans="1:30" ht="28.2" customHeight="1" x14ac:dyDescent="0.25">
      <c r="A1427" s="234"/>
      <c r="B1427" s="234"/>
      <c r="C1427" s="242"/>
      <c r="D1427" s="280"/>
      <c r="E1427" s="14" t="s">
        <v>859</v>
      </c>
      <c r="F1427" s="132">
        <v>1.3999999999999999E-4</v>
      </c>
      <c r="G1427" s="238"/>
      <c r="H1427" s="248"/>
      <c r="I1427" s="236"/>
      <c r="J1427" s="245"/>
      <c r="K1427" s="245"/>
      <c r="L1427" s="243"/>
      <c r="M1427" s="243"/>
      <c r="N1427" s="243"/>
      <c r="O1427" s="243"/>
      <c r="P1427" s="244"/>
      <c r="Q1427" s="295"/>
      <c r="R1427" s="244"/>
      <c r="S1427" s="138"/>
      <c r="T1427" s="302"/>
      <c r="U1427" s="302"/>
      <c r="V1427" s="302"/>
      <c r="W1427" s="334"/>
      <c r="X1427" s="245"/>
      <c r="Y1427" s="243"/>
      <c r="Z1427" s="243"/>
      <c r="AA1427" s="243"/>
      <c r="AB1427" s="249"/>
      <c r="AC1427" s="505"/>
      <c r="AD1427" s="26"/>
    </row>
    <row r="1428" spans="1:30" ht="28.2" customHeight="1" x14ac:dyDescent="0.25">
      <c r="A1428" s="234"/>
      <c r="B1428" s="14"/>
      <c r="C1428" s="242"/>
      <c r="D1428" s="280"/>
      <c r="E1428" s="14" t="s">
        <v>56</v>
      </c>
      <c r="F1428" s="132">
        <v>2.0000000000000001E-4</v>
      </c>
      <c r="G1428" s="237"/>
      <c r="H1428" s="246" t="s">
        <v>1423</v>
      </c>
      <c r="I1428" s="235" t="s">
        <v>1424</v>
      </c>
      <c r="J1428" s="245"/>
      <c r="K1428" s="245"/>
      <c r="L1428" s="243"/>
      <c r="M1428" s="243"/>
      <c r="N1428" s="243"/>
      <c r="O1428" s="243"/>
      <c r="P1428" s="244"/>
      <c r="Q1428" s="295"/>
      <c r="R1428" s="244"/>
      <c r="S1428" s="138"/>
      <c r="T1428" s="302"/>
      <c r="U1428" s="302"/>
      <c r="V1428" s="302"/>
      <c r="W1428" s="334"/>
      <c r="X1428" s="245"/>
      <c r="Y1428" s="243"/>
      <c r="Z1428" s="243"/>
      <c r="AA1428" s="243"/>
      <c r="AB1428" s="249"/>
      <c r="AC1428" s="505"/>
      <c r="AD1428" s="26"/>
    </row>
    <row r="1429" spans="1:30" ht="28.2" customHeight="1" x14ac:dyDescent="0.25">
      <c r="A1429" s="234"/>
      <c r="B1429" s="14"/>
      <c r="C1429" s="242"/>
      <c r="D1429" s="280"/>
      <c r="E1429" s="14" t="s">
        <v>859</v>
      </c>
      <c r="F1429" s="173">
        <v>8.1000000000000004E-5</v>
      </c>
      <c r="G1429" s="238"/>
      <c r="H1429" s="248"/>
      <c r="I1429" s="236"/>
      <c r="J1429" s="245"/>
      <c r="K1429" s="245"/>
      <c r="L1429" s="243"/>
      <c r="M1429" s="243"/>
      <c r="N1429" s="243"/>
      <c r="O1429" s="243"/>
      <c r="P1429" s="244"/>
      <c r="Q1429" s="295"/>
      <c r="R1429" s="244"/>
      <c r="S1429" s="138"/>
      <c r="T1429" s="302"/>
      <c r="U1429" s="302"/>
      <c r="V1429" s="302"/>
      <c r="W1429" s="334"/>
      <c r="X1429" s="245"/>
      <c r="Y1429" s="243"/>
      <c r="Z1429" s="243"/>
      <c r="AA1429" s="243"/>
      <c r="AB1429" s="249"/>
      <c r="AC1429" s="505"/>
      <c r="AD1429" s="26"/>
    </row>
    <row r="1430" spans="1:30" ht="28.2" customHeight="1" x14ac:dyDescent="0.25">
      <c r="A1430" s="234"/>
      <c r="B1430" s="234" t="s">
        <v>296</v>
      </c>
      <c r="C1430" s="242"/>
      <c r="D1430" s="234" t="s">
        <v>1429</v>
      </c>
      <c r="E1430" s="14" t="s">
        <v>1430</v>
      </c>
      <c r="F1430" s="173">
        <v>1.0000000000000001E-5</v>
      </c>
      <c r="G1430" s="237"/>
      <c r="H1430" s="291" t="s">
        <v>405</v>
      </c>
      <c r="I1430" s="234" t="s">
        <v>364</v>
      </c>
      <c r="J1430" s="245"/>
      <c r="K1430" s="245"/>
      <c r="L1430" s="243"/>
      <c r="M1430" s="243"/>
      <c r="N1430" s="243"/>
      <c r="O1430" s="243"/>
      <c r="P1430" s="244"/>
      <c r="Q1430" s="295"/>
      <c r="R1430" s="244"/>
      <c r="S1430" s="138"/>
      <c r="T1430" s="302"/>
      <c r="U1430" s="302"/>
      <c r="V1430" s="302"/>
      <c r="W1430" s="334"/>
      <c r="X1430" s="245"/>
      <c r="Y1430" s="243"/>
      <c r="Z1430" s="243"/>
      <c r="AA1430" s="243"/>
      <c r="AB1430" s="249"/>
      <c r="AC1430" s="505"/>
      <c r="AD1430" s="26"/>
    </row>
    <row r="1431" spans="1:30" ht="28.2" customHeight="1" x14ac:dyDescent="0.25">
      <c r="A1431" s="234"/>
      <c r="B1431" s="234"/>
      <c r="C1431" s="242"/>
      <c r="D1431" s="234"/>
      <c r="E1431" s="14" t="s">
        <v>859</v>
      </c>
      <c r="F1431" s="173">
        <v>4.8999999999999998E-5</v>
      </c>
      <c r="G1431" s="238"/>
      <c r="H1431" s="291"/>
      <c r="I1431" s="234"/>
      <c r="J1431" s="245"/>
      <c r="K1431" s="245"/>
      <c r="L1431" s="243"/>
      <c r="M1431" s="243"/>
      <c r="N1431" s="243"/>
      <c r="O1431" s="243"/>
      <c r="P1431" s="244"/>
      <c r="Q1431" s="295"/>
      <c r="R1431" s="244"/>
      <c r="S1431" s="138"/>
      <c r="T1431" s="302"/>
      <c r="U1431" s="302"/>
      <c r="V1431" s="302"/>
      <c r="W1431" s="334"/>
      <c r="X1431" s="245"/>
      <c r="Y1431" s="243"/>
      <c r="Z1431" s="243"/>
      <c r="AA1431" s="243"/>
      <c r="AB1431" s="249"/>
      <c r="AC1431" s="505"/>
      <c r="AD1431" s="26"/>
    </row>
    <row r="1432" spans="1:30" ht="28.2" customHeight="1" x14ac:dyDescent="0.25">
      <c r="A1432" s="234"/>
      <c r="B1432" s="234" t="s">
        <v>296</v>
      </c>
      <c r="C1432" s="242" t="s">
        <v>202</v>
      </c>
      <c r="D1432" s="280" t="s">
        <v>1431</v>
      </c>
      <c r="E1432" s="14" t="s">
        <v>56</v>
      </c>
      <c r="F1432" s="173">
        <v>1.94E-4</v>
      </c>
      <c r="G1432" s="237"/>
      <c r="H1432" s="246" t="s">
        <v>1432</v>
      </c>
      <c r="I1432" s="235" t="s">
        <v>1433</v>
      </c>
      <c r="J1432" s="245"/>
      <c r="K1432" s="245"/>
      <c r="L1432" s="243"/>
      <c r="M1432" s="243"/>
      <c r="N1432" s="243"/>
      <c r="O1432" s="243"/>
      <c r="P1432" s="244"/>
      <c r="Q1432" s="295"/>
      <c r="R1432" s="244"/>
      <c r="S1432" s="138"/>
      <c r="T1432" s="302"/>
      <c r="U1432" s="302"/>
      <c r="V1432" s="302"/>
      <c r="W1432" s="334"/>
      <c r="X1432" s="245"/>
      <c r="Y1432" s="243"/>
      <c r="Z1432" s="243"/>
      <c r="AA1432" s="243"/>
      <c r="AB1432" s="249"/>
      <c r="AC1432" s="505"/>
      <c r="AD1432" s="26"/>
    </row>
    <row r="1433" spans="1:30" ht="28.2" customHeight="1" x14ac:dyDescent="0.25">
      <c r="A1433" s="234"/>
      <c r="B1433" s="234"/>
      <c r="C1433" s="242"/>
      <c r="D1433" s="280"/>
      <c r="E1433" s="14" t="s">
        <v>859</v>
      </c>
      <c r="F1433" s="173">
        <v>1.45E-4</v>
      </c>
      <c r="G1433" s="238"/>
      <c r="H1433" s="248"/>
      <c r="I1433" s="236"/>
      <c r="J1433" s="245"/>
      <c r="K1433" s="245"/>
      <c r="L1433" s="243"/>
      <c r="M1433" s="243"/>
      <c r="N1433" s="243"/>
      <c r="O1433" s="243"/>
      <c r="P1433" s="244"/>
      <c r="Q1433" s="295"/>
      <c r="R1433" s="244"/>
      <c r="S1433" s="138"/>
      <c r="T1433" s="302"/>
      <c r="U1433" s="302"/>
      <c r="V1433" s="302"/>
      <c r="W1433" s="334"/>
      <c r="X1433" s="245"/>
      <c r="Y1433" s="243"/>
      <c r="Z1433" s="243"/>
      <c r="AA1433" s="243"/>
      <c r="AB1433" s="249"/>
      <c r="AC1433" s="505"/>
      <c r="AD1433" s="26"/>
    </row>
    <row r="1434" spans="1:30" ht="21.6" customHeight="1" x14ac:dyDescent="0.25">
      <c r="A1434" s="234"/>
      <c r="B1434" s="234"/>
      <c r="C1434" s="242"/>
      <c r="D1434" s="280" t="s">
        <v>1434</v>
      </c>
      <c r="E1434" s="14" t="s">
        <v>56</v>
      </c>
      <c r="F1434" s="173">
        <v>1.9999999999999999E-6</v>
      </c>
      <c r="G1434" s="237"/>
      <c r="H1434" s="228">
        <v>149</v>
      </c>
      <c r="I1434" s="226" t="s">
        <v>1435</v>
      </c>
      <c r="J1434" s="245"/>
      <c r="K1434" s="245"/>
      <c r="L1434" s="243"/>
      <c r="M1434" s="243"/>
      <c r="N1434" s="243"/>
      <c r="O1434" s="243"/>
      <c r="P1434" s="244"/>
      <c r="Q1434" s="330"/>
      <c r="R1434" s="229"/>
      <c r="S1434" s="138"/>
      <c r="T1434" s="252"/>
      <c r="U1434" s="252"/>
      <c r="V1434" s="252"/>
      <c r="W1434" s="334"/>
      <c r="X1434" s="245"/>
      <c r="Y1434" s="243"/>
      <c r="Z1434" s="243"/>
      <c r="AA1434" s="243"/>
      <c r="AB1434" s="249"/>
      <c r="AC1434" s="505"/>
      <c r="AD1434" s="26"/>
    </row>
    <row r="1435" spans="1:30" ht="24" customHeight="1" x14ac:dyDescent="0.25">
      <c r="A1435" s="234"/>
      <c r="B1435" s="234"/>
      <c r="C1435" s="242"/>
      <c r="D1435" s="280"/>
      <c r="E1435" s="226" t="s">
        <v>859</v>
      </c>
      <c r="F1435" s="281">
        <v>1.1E-5</v>
      </c>
      <c r="G1435" s="245"/>
      <c r="H1435" s="244"/>
      <c r="I1435" s="243"/>
      <c r="J1435" s="245"/>
      <c r="K1435" s="245"/>
      <c r="L1435" s="243"/>
      <c r="M1435" s="243"/>
      <c r="N1435" s="243"/>
      <c r="O1435" s="243"/>
      <c r="P1435" s="244"/>
      <c r="Q1435" s="67" t="s">
        <v>1449</v>
      </c>
      <c r="R1435" s="18" t="s">
        <v>1437</v>
      </c>
      <c r="S1435" s="3" t="s">
        <v>80</v>
      </c>
      <c r="T1435" s="50">
        <v>83.72</v>
      </c>
      <c r="U1435" s="50" t="s">
        <v>64</v>
      </c>
      <c r="V1435" s="50" t="s">
        <v>34</v>
      </c>
      <c r="W1435" s="334"/>
      <c r="X1435" s="245"/>
      <c r="Y1435" s="243"/>
      <c r="Z1435" s="243"/>
      <c r="AA1435" s="243"/>
      <c r="AB1435" s="249"/>
      <c r="AC1435" s="505"/>
      <c r="AD1435" s="26"/>
    </row>
    <row r="1436" spans="1:30" ht="36" x14ac:dyDescent="0.25">
      <c r="A1436" s="234"/>
      <c r="B1436" s="234"/>
      <c r="C1436" s="242"/>
      <c r="D1436" s="280"/>
      <c r="E1436" s="243"/>
      <c r="F1436" s="282"/>
      <c r="G1436" s="245"/>
      <c r="H1436" s="244"/>
      <c r="I1436" s="243"/>
      <c r="J1436" s="245"/>
      <c r="K1436" s="245"/>
      <c r="L1436" s="243"/>
      <c r="M1436" s="243"/>
      <c r="N1436" s="243"/>
      <c r="O1436" s="243"/>
      <c r="P1436" s="244"/>
      <c r="Q1436" s="67" t="s">
        <v>886</v>
      </c>
      <c r="R1436" s="18" t="s">
        <v>1438</v>
      </c>
      <c r="S1436" s="3" t="s">
        <v>80</v>
      </c>
      <c r="T1436" s="89">
        <v>94.1</v>
      </c>
      <c r="U1436" s="50" t="s">
        <v>64</v>
      </c>
      <c r="V1436" s="50" t="s">
        <v>34</v>
      </c>
      <c r="W1436" s="334"/>
      <c r="X1436" s="245"/>
      <c r="Y1436" s="243"/>
      <c r="Z1436" s="243"/>
      <c r="AA1436" s="243"/>
      <c r="AB1436" s="249"/>
      <c r="AC1436" s="505"/>
      <c r="AD1436" s="26"/>
    </row>
    <row r="1437" spans="1:30" ht="36" x14ac:dyDescent="0.25">
      <c r="A1437" s="234"/>
      <c r="B1437" s="234"/>
      <c r="C1437" s="242"/>
      <c r="D1437" s="280"/>
      <c r="E1437" s="243"/>
      <c r="F1437" s="282"/>
      <c r="G1437" s="245"/>
      <c r="H1437" s="244"/>
      <c r="I1437" s="243"/>
      <c r="J1437" s="245"/>
      <c r="K1437" s="245"/>
      <c r="L1437" s="243"/>
      <c r="M1437" s="243"/>
      <c r="N1437" s="243"/>
      <c r="O1437" s="243"/>
      <c r="P1437" s="244"/>
      <c r="Q1437" s="67" t="s">
        <v>888</v>
      </c>
      <c r="R1437" s="18" t="s">
        <v>1439</v>
      </c>
      <c r="S1437" s="3" t="s">
        <v>80</v>
      </c>
      <c r="T1437" s="50">
        <v>104.72</v>
      </c>
      <c r="U1437" s="50" t="s">
        <v>64</v>
      </c>
      <c r="V1437" s="50" t="s">
        <v>34</v>
      </c>
      <c r="W1437" s="334"/>
      <c r="X1437" s="245"/>
      <c r="Y1437" s="243"/>
      <c r="Z1437" s="243"/>
      <c r="AA1437" s="243"/>
      <c r="AB1437" s="249"/>
      <c r="AC1437" s="505"/>
      <c r="AD1437" s="26"/>
    </row>
    <row r="1438" spans="1:30" ht="36" x14ac:dyDescent="0.25">
      <c r="A1438" s="234"/>
      <c r="B1438" s="234"/>
      <c r="C1438" s="242"/>
      <c r="D1438" s="280"/>
      <c r="E1438" s="243"/>
      <c r="F1438" s="282"/>
      <c r="G1438" s="245"/>
      <c r="H1438" s="244"/>
      <c r="I1438" s="243"/>
      <c r="J1438" s="245"/>
      <c r="K1438" s="245"/>
      <c r="L1438" s="243"/>
      <c r="M1438" s="243"/>
      <c r="N1438" s="243"/>
      <c r="O1438" s="243"/>
      <c r="P1438" s="244"/>
      <c r="Q1438" s="67" t="s">
        <v>890</v>
      </c>
      <c r="R1438" s="18" t="s">
        <v>1440</v>
      </c>
      <c r="S1438" s="3" t="s">
        <v>80</v>
      </c>
      <c r="T1438" s="50">
        <v>112.17</v>
      </c>
      <c r="U1438" s="50" t="s">
        <v>64</v>
      </c>
      <c r="V1438" s="50" t="s">
        <v>34</v>
      </c>
      <c r="W1438" s="334"/>
      <c r="X1438" s="245"/>
      <c r="Y1438" s="243"/>
      <c r="Z1438" s="243"/>
      <c r="AA1438" s="243"/>
      <c r="AB1438" s="249"/>
      <c r="AC1438" s="505"/>
      <c r="AD1438" s="26"/>
    </row>
    <row r="1439" spans="1:30" ht="36" customHeight="1" x14ac:dyDescent="0.25">
      <c r="A1439" s="234"/>
      <c r="B1439" s="234"/>
      <c r="C1439" s="242"/>
      <c r="D1439" s="280"/>
      <c r="E1439" s="227"/>
      <c r="F1439" s="283"/>
      <c r="G1439" s="238"/>
      <c r="H1439" s="229"/>
      <c r="I1439" s="227"/>
      <c r="J1439" s="238"/>
      <c r="K1439" s="238"/>
      <c r="L1439" s="243"/>
      <c r="M1439" s="243"/>
      <c r="N1439" s="243"/>
      <c r="O1439" s="243"/>
      <c r="P1439" s="244"/>
      <c r="Q1439" s="294" t="s">
        <v>892</v>
      </c>
      <c r="R1439" s="235" t="s">
        <v>1441</v>
      </c>
      <c r="S1439" s="3" t="s">
        <v>80</v>
      </c>
      <c r="T1439" s="344">
        <v>122.97</v>
      </c>
      <c r="U1439" s="344" t="s">
        <v>64</v>
      </c>
      <c r="V1439" s="344" t="s">
        <v>34</v>
      </c>
      <c r="W1439" s="334"/>
      <c r="X1439" s="245"/>
      <c r="Y1439" s="243"/>
      <c r="Z1439" s="243"/>
      <c r="AA1439" s="243"/>
      <c r="AB1439" s="249"/>
      <c r="AC1439" s="505"/>
      <c r="AD1439" s="26"/>
    </row>
    <row r="1440" spans="1:30" ht="62.4" customHeight="1" x14ac:dyDescent="0.25">
      <c r="A1440" s="234"/>
      <c r="B1440" s="234" t="s">
        <v>1443</v>
      </c>
      <c r="C1440" s="242" t="s">
        <v>359</v>
      </c>
      <c r="D1440" s="280" t="s">
        <v>1444</v>
      </c>
      <c r="E1440" s="14" t="s">
        <v>56</v>
      </c>
      <c r="F1440" s="181">
        <v>3.0000000000000001E-6</v>
      </c>
      <c r="G1440" s="237"/>
      <c r="H1440" s="228">
        <v>169</v>
      </c>
      <c r="I1440" s="226" t="s">
        <v>1445</v>
      </c>
      <c r="J1440" s="38"/>
      <c r="K1440" s="38"/>
      <c r="L1440" s="243"/>
      <c r="M1440" s="243"/>
      <c r="N1440" s="243"/>
      <c r="O1440" s="243"/>
      <c r="P1440" s="244"/>
      <c r="Q1440" s="295"/>
      <c r="R1440" s="249"/>
      <c r="S1440" s="138"/>
      <c r="T1440" s="345"/>
      <c r="U1440" s="345"/>
      <c r="V1440" s="345"/>
      <c r="W1440" s="334"/>
      <c r="X1440" s="245"/>
      <c r="Y1440" s="243"/>
      <c r="Z1440" s="243"/>
      <c r="AA1440" s="243"/>
      <c r="AB1440" s="249"/>
      <c r="AC1440" s="505"/>
      <c r="AD1440" s="26"/>
    </row>
    <row r="1441" spans="1:30" ht="62.4" customHeight="1" x14ac:dyDescent="0.25">
      <c r="A1441" s="234"/>
      <c r="B1441" s="234"/>
      <c r="C1441" s="242"/>
      <c r="D1441" s="280"/>
      <c r="E1441" s="14" t="s">
        <v>859</v>
      </c>
      <c r="F1441" s="181">
        <v>5.5999999999999999E-5</v>
      </c>
      <c r="G1441" s="238"/>
      <c r="H1441" s="229"/>
      <c r="I1441" s="227"/>
      <c r="J1441" s="38"/>
      <c r="K1441" s="38"/>
      <c r="L1441" s="243"/>
      <c r="M1441" s="243"/>
      <c r="N1441" s="243"/>
      <c r="O1441" s="243"/>
      <c r="P1441" s="244"/>
      <c r="Q1441" s="295"/>
      <c r="R1441" s="249"/>
      <c r="S1441" s="138"/>
      <c r="T1441" s="345"/>
      <c r="U1441" s="345"/>
      <c r="V1441" s="345"/>
      <c r="W1441" s="334"/>
      <c r="X1441" s="245"/>
      <c r="Y1441" s="243"/>
      <c r="Z1441" s="243"/>
      <c r="AA1441" s="243"/>
      <c r="AB1441" s="249"/>
      <c r="AC1441" s="505"/>
      <c r="AD1441" s="26"/>
    </row>
    <row r="1442" spans="1:30" ht="62.4" customHeight="1" x14ac:dyDescent="0.25">
      <c r="A1442" s="234"/>
      <c r="B1442" s="234"/>
      <c r="C1442" s="242"/>
      <c r="D1442" s="280" t="s">
        <v>1446</v>
      </c>
      <c r="E1442" s="14" t="s">
        <v>56</v>
      </c>
      <c r="F1442" s="181">
        <v>1.0000000000000001E-5</v>
      </c>
      <c r="G1442" s="237"/>
      <c r="H1442" s="228">
        <v>169</v>
      </c>
      <c r="I1442" s="226" t="s">
        <v>1445</v>
      </c>
      <c r="J1442" s="38"/>
      <c r="K1442" s="38"/>
      <c r="L1442" s="243"/>
      <c r="M1442" s="243"/>
      <c r="N1442" s="243"/>
      <c r="O1442" s="243"/>
      <c r="P1442" s="244"/>
      <c r="Q1442" s="295"/>
      <c r="R1442" s="249"/>
      <c r="S1442" s="138"/>
      <c r="T1442" s="345"/>
      <c r="U1442" s="345"/>
      <c r="V1442" s="345"/>
      <c r="W1442" s="334"/>
      <c r="X1442" s="245"/>
      <c r="Y1442" s="243"/>
      <c r="Z1442" s="243"/>
      <c r="AA1442" s="243"/>
      <c r="AB1442" s="249"/>
      <c r="AC1442" s="505"/>
      <c r="AD1442" s="26"/>
    </row>
    <row r="1443" spans="1:30" ht="62.4" customHeight="1" x14ac:dyDescent="0.25">
      <c r="A1443" s="234"/>
      <c r="B1443" s="234"/>
      <c r="C1443" s="242"/>
      <c r="D1443" s="280"/>
      <c r="E1443" s="14" t="s">
        <v>859</v>
      </c>
      <c r="F1443" s="181">
        <v>7.1000000000000005E-5</v>
      </c>
      <c r="G1443" s="238"/>
      <c r="H1443" s="229"/>
      <c r="I1443" s="227"/>
      <c r="J1443" s="38"/>
      <c r="K1443" s="38"/>
      <c r="L1443" s="243"/>
      <c r="M1443" s="243"/>
      <c r="N1443" s="243"/>
      <c r="O1443" s="243"/>
      <c r="P1443" s="244"/>
      <c r="Q1443" s="295"/>
      <c r="R1443" s="249"/>
      <c r="S1443" s="138"/>
      <c r="T1443" s="345"/>
      <c r="U1443" s="345"/>
      <c r="V1443" s="345"/>
      <c r="W1443" s="334"/>
      <c r="X1443" s="245"/>
      <c r="Y1443" s="243"/>
      <c r="Z1443" s="243"/>
      <c r="AA1443" s="243"/>
      <c r="AB1443" s="249"/>
      <c r="AC1443" s="506"/>
      <c r="AD1443" s="26"/>
    </row>
    <row r="1444" spans="1:30" ht="38.4" customHeight="1" x14ac:dyDescent="0.25">
      <c r="A1444" s="243" t="s">
        <v>400</v>
      </c>
      <c r="B1444" s="113" t="s">
        <v>1450</v>
      </c>
      <c r="C1444" s="243" t="s">
        <v>402</v>
      </c>
      <c r="D1444" s="136" t="s">
        <v>1451</v>
      </c>
      <c r="E1444" s="35" t="s">
        <v>34</v>
      </c>
      <c r="F1444" s="143" t="s">
        <v>34</v>
      </c>
      <c r="G1444" s="38"/>
      <c r="H1444" s="140" t="s">
        <v>34</v>
      </c>
      <c r="I1444" s="35" t="s">
        <v>34</v>
      </c>
      <c r="J1444" s="38"/>
      <c r="K1444" s="38"/>
      <c r="L1444" s="243"/>
      <c r="M1444" s="243"/>
      <c r="N1444" s="243"/>
      <c r="O1444" s="243"/>
      <c r="P1444" s="244"/>
      <c r="Q1444" s="295"/>
      <c r="R1444" s="249"/>
      <c r="S1444" s="138"/>
      <c r="T1444" s="345"/>
      <c r="U1444" s="345"/>
      <c r="V1444" s="345"/>
      <c r="W1444" s="334"/>
      <c r="X1444" s="245"/>
      <c r="Y1444" s="243"/>
      <c r="Z1444" s="243"/>
      <c r="AA1444" s="243"/>
      <c r="AB1444" s="249"/>
      <c r="AC1444" s="276" t="s">
        <v>1452</v>
      </c>
      <c r="AD1444" s="233"/>
    </row>
    <row r="1445" spans="1:30" ht="29.4" customHeight="1" x14ac:dyDescent="0.25">
      <c r="A1445" s="243"/>
      <c r="B1445" s="20" t="s">
        <v>669</v>
      </c>
      <c r="C1445" s="243"/>
      <c r="D1445" s="14" t="s">
        <v>1044</v>
      </c>
      <c r="E1445" s="35" t="s">
        <v>34</v>
      </c>
      <c r="F1445" s="143" t="s">
        <v>34</v>
      </c>
      <c r="G1445" s="38"/>
      <c r="H1445" s="140" t="s">
        <v>34</v>
      </c>
      <c r="I1445" s="35" t="s">
        <v>34</v>
      </c>
      <c r="J1445" s="38"/>
      <c r="K1445" s="38"/>
      <c r="L1445" s="243"/>
      <c r="M1445" s="243"/>
      <c r="N1445" s="243"/>
      <c r="O1445" s="243"/>
      <c r="P1445" s="244"/>
      <c r="Q1445" s="295"/>
      <c r="R1445" s="249"/>
      <c r="S1445" s="138"/>
      <c r="T1445" s="345"/>
      <c r="U1445" s="345"/>
      <c r="V1445" s="345"/>
      <c r="W1445" s="334"/>
      <c r="X1445" s="245"/>
      <c r="Y1445" s="243"/>
      <c r="Z1445" s="243"/>
      <c r="AA1445" s="243"/>
      <c r="AB1445" s="249"/>
      <c r="AC1445" s="277"/>
      <c r="AD1445" s="233"/>
    </row>
    <row r="1446" spans="1:30" ht="42.6" customHeight="1" x14ac:dyDescent="0.25">
      <c r="A1446" s="227"/>
      <c r="B1446" s="20" t="s">
        <v>1453</v>
      </c>
      <c r="C1446" s="227"/>
      <c r="D1446" s="14" t="s">
        <v>1454</v>
      </c>
      <c r="E1446" s="35" t="s">
        <v>34</v>
      </c>
      <c r="F1446" s="143" t="s">
        <v>34</v>
      </c>
      <c r="G1446" s="38"/>
      <c r="H1446" s="140" t="s">
        <v>34</v>
      </c>
      <c r="I1446" s="35" t="s">
        <v>34</v>
      </c>
      <c r="J1446" s="38"/>
      <c r="K1446" s="38"/>
      <c r="L1446" s="227"/>
      <c r="M1446" s="227"/>
      <c r="N1446" s="227"/>
      <c r="O1446" s="227"/>
      <c r="P1446" s="229"/>
      <c r="Q1446" s="330"/>
      <c r="R1446" s="236"/>
      <c r="S1446" s="138"/>
      <c r="T1446" s="346"/>
      <c r="U1446" s="346"/>
      <c r="V1446" s="346"/>
      <c r="W1446" s="335"/>
      <c r="X1446" s="238"/>
      <c r="Y1446" s="227"/>
      <c r="Z1446" s="227"/>
      <c r="AA1446" s="227"/>
      <c r="AB1446" s="236"/>
      <c r="AC1446" s="278"/>
      <c r="AD1446" s="233"/>
    </row>
    <row r="1447" spans="1:30" ht="65.400000000000006" customHeight="1" x14ac:dyDescent="0.25">
      <c r="A1447" s="234" t="s">
        <v>1148</v>
      </c>
      <c r="B1447" s="234" t="s">
        <v>280</v>
      </c>
      <c r="C1447" s="242" t="s">
        <v>359</v>
      </c>
      <c r="D1447" s="234" t="s">
        <v>1400</v>
      </c>
      <c r="E1447" s="14" t="s">
        <v>859</v>
      </c>
      <c r="F1447" s="173">
        <v>3.1000000000000001E-5</v>
      </c>
      <c r="G1447" s="15"/>
      <c r="H1447" s="14" t="s">
        <v>1401</v>
      </c>
      <c r="I1447" s="118" t="s">
        <v>1402</v>
      </c>
      <c r="J1447" s="237"/>
      <c r="K1447" s="237"/>
      <c r="L1447" s="226" t="s">
        <v>1403</v>
      </c>
      <c r="M1447" s="226" t="s">
        <v>870</v>
      </c>
      <c r="N1447" s="226" t="s">
        <v>34</v>
      </c>
      <c r="O1447" s="226" t="s">
        <v>60</v>
      </c>
      <c r="P1447" s="228" t="s">
        <v>399</v>
      </c>
      <c r="Q1447" s="67" t="s">
        <v>1455</v>
      </c>
      <c r="R1447" s="18" t="s">
        <v>1406</v>
      </c>
      <c r="S1447" s="3" t="s">
        <v>81</v>
      </c>
      <c r="T1447" s="50">
        <v>147.37</v>
      </c>
      <c r="U1447" s="50" t="s">
        <v>64</v>
      </c>
      <c r="V1447" s="50" t="s">
        <v>34</v>
      </c>
      <c r="W1447" s="257">
        <v>46113</v>
      </c>
      <c r="X1447" s="237"/>
      <c r="Y1447" s="226" t="s">
        <v>1407</v>
      </c>
      <c r="Z1447" s="226" t="s">
        <v>1447</v>
      </c>
      <c r="AA1447" s="226" t="s">
        <v>875</v>
      </c>
      <c r="AB1447" s="235" t="s">
        <v>1448</v>
      </c>
      <c r="AC1447" s="327" t="s">
        <v>1410</v>
      </c>
      <c r="AD1447" s="114" t="s">
        <v>1057</v>
      </c>
    </row>
    <row r="1448" spans="1:30" x14ac:dyDescent="0.25">
      <c r="A1448" s="234"/>
      <c r="B1448" s="234"/>
      <c r="C1448" s="242"/>
      <c r="D1448" s="234"/>
      <c r="E1448" s="14" t="s">
        <v>56</v>
      </c>
      <c r="F1448" s="173">
        <v>2.3E-5</v>
      </c>
      <c r="G1448" s="237"/>
      <c r="H1448" s="246" t="s">
        <v>1411</v>
      </c>
      <c r="I1448" s="235" t="s">
        <v>1412</v>
      </c>
      <c r="J1448" s="245"/>
      <c r="K1448" s="245"/>
      <c r="L1448" s="243"/>
      <c r="M1448" s="243"/>
      <c r="N1448" s="243"/>
      <c r="O1448" s="243"/>
      <c r="P1448" s="244"/>
      <c r="Q1448" s="294" t="s">
        <v>1456</v>
      </c>
      <c r="R1448" s="228" t="s">
        <v>1414</v>
      </c>
      <c r="S1448" s="3" t="s">
        <v>81</v>
      </c>
      <c r="T1448" s="251">
        <v>175.86</v>
      </c>
      <c r="U1448" s="251" t="s">
        <v>64</v>
      </c>
      <c r="V1448" s="251" t="s">
        <v>34</v>
      </c>
      <c r="W1448" s="334"/>
      <c r="X1448" s="245"/>
      <c r="Y1448" s="243"/>
      <c r="Z1448" s="243"/>
      <c r="AA1448" s="243"/>
      <c r="AB1448" s="249"/>
      <c r="AC1448" s="328"/>
      <c r="AD1448" s="356" t="s">
        <v>1415</v>
      </c>
    </row>
    <row r="1449" spans="1:30" ht="12" customHeight="1" x14ac:dyDescent="0.25">
      <c r="A1449" s="234"/>
      <c r="B1449" s="234"/>
      <c r="C1449" s="242"/>
      <c r="D1449" s="234"/>
      <c r="E1449" s="226" t="s">
        <v>859</v>
      </c>
      <c r="F1449" s="389">
        <v>1.0000000000000001E-5</v>
      </c>
      <c r="G1449" s="245"/>
      <c r="H1449" s="247"/>
      <c r="I1449" s="249"/>
      <c r="J1449" s="245"/>
      <c r="K1449" s="245"/>
      <c r="L1449" s="243"/>
      <c r="M1449" s="243"/>
      <c r="N1449" s="243"/>
      <c r="O1449" s="243"/>
      <c r="P1449" s="244"/>
      <c r="Q1449" s="330"/>
      <c r="R1449" s="229"/>
      <c r="S1449" s="138"/>
      <c r="T1449" s="252"/>
      <c r="U1449" s="252"/>
      <c r="V1449" s="252"/>
      <c r="W1449" s="334"/>
      <c r="X1449" s="245"/>
      <c r="Y1449" s="243"/>
      <c r="Z1449" s="243"/>
      <c r="AA1449" s="243"/>
      <c r="AB1449" s="249"/>
      <c r="AC1449" s="328"/>
      <c r="AD1449" s="356"/>
    </row>
    <row r="1450" spans="1:30" ht="36" x14ac:dyDescent="0.25">
      <c r="A1450" s="234"/>
      <c r="B1450" s="234"/>
      <c r="C1450" s="242"/>
      <c r="D1450" s="234"/>
      <c r="E1450" s="227"/>
      <c r="F1450" s="390"/>
      <c r="G1450" s="238"/>
      <c r="H1450" s="248"/>
      <c r="I1450" s="236"/>
      <c r="J1450" s="245"/>
      <c r="K1450" s="245"/>
      <c r="L1450" s="243"/>
      <c r="M1450" s="243"/>
      <c r="N1450" s="243"/>
      <c r="O1450" s="243"/>
      <c r="P1450" s="244"/>
      <c r="Q1450" s="294" t="s">
        <v>1416</v>
      </c>
      <c r="R1450" s="228" t="s">
        <v>1417</v>
      </c>
      <c r="S1450" s="3" t="s">
        <v>81</v>
      </c>
      <c r="T1450" s="251">
        <v>194.12</v>
      </c>
      <c r="U1450" s="251" t="s">
        <v>64</v>
      </c>
      <c r="V1450" s="251" t="s">
        <v>34</v>
      </c>
      <c r="W1450" s="334"/>
      <c r="X1450" s="245"/>
      <c r="Y1450" s="243"/>
      <c r="Z1450" s="243"/>
      <c r="AA1450" s="243"/>
      <c r="AB1450" s="249"/>
      <c r="AC1450" s="328"/>
      <c r="AD1450" s="26" t="s">
        <v>1418</v>
      </c>
    </row>
    <row r="1451" spans="1:30" ht="36" customHeight="1" x14ac:dyDescent="0.25">
      <c r="A1451" s="234"/>
      <c r="B1451" s="234"/>
      <c r="C1451" s="242"/>
      <c r="D1451" s="234"/>
      <c r="E1451" s="14" t="s">
        <v>56</v>
      </c>
      <c r="F1451" s="173">
        <v>2.225E-3</v>
      </c>
      <c r="G1451" s="15"/>
      <c r="H1451" s="246" t="s">
        <v>1419</v>
      </c>
      <c r="I1451" s="235" t="s">
        <v>1420</v>
      </c>
      <c r="J1451" s="245"/>
      <c r="K1451" s="245"/>
      <c r="L1451" s="243"/>
      <c r="M1451" s="243"/>
      <c r="N1451" s="243"/>
      <c r="O1451" s="243"/>
      <c r="P1451" s="244"/>
      <c r="Q1451" s="295"/>
      <c r="R1451" s="244"/>
      <c r="S1451" s="138"/>
      <c r="T1451" s="302"/>
      <c r="U1451" s="302"/>
      <c r="V1451" s="302"/>
      <c r="W1451" s="334"/>
      <c r="X1451" s="245"/>
      <c r="Y1451" s="243"/>
      <c r="Z1451" s="243"/>
      <c r="AA1451" s="243"/>
      <c r="AB1451" s="249"/>
      <c r="AC1451" s="328"/>
      <c r="AD1451" s="26" t="s">
        <v>1421</v>
      </c>
    </row>
    <row r="1452" spans="1:30" ht="60.6" customHeight="1" x14ac:dyDescent="0.25">
      <c r="A1452" s="234"/>
      <c r="B1452" s="234"/>
      <c r="C1452" s="242"/>
      <c r="D1452" s="234"/>
      <c r="E1452" s="14" t="s">
        <v>859</v>
      </c>
      <c r="F1452" s="173">
        <v>9.7799999999999992E-4</v>
      </c>
      <c r="G1452" s="15"/>
      <c r="H1452" s="248"/>
      <c r="I1452" s="236"/>
      <c r="J1452" s="245"/>
      <c r="K1452" s="245"/>
      <c r="L1452" s="243"/>
      <c r="M1452" s="243"/>
      <c r="N1452" s="243"/>
      <c r="O1452" s="243"/>
      <c r="P1452" s="244"/>
      <c r="Q1452" s="295"/>
      <c r="R1452" s="244"/>
      <c r="S1452" s="138"/>
      <c r="T1452" s="302"/>
      <c r="U1452" s="302"/>
      <c r="V1452" s="302"/>
      <c r="W1452" s="334"/>
      <c r="X1452" s="245"/>
      <c r="Y1452" s="243"/>
      <c r="Z1452" s="243"/>
      <c r="AA1452" s="243"/>
      <c r="AB1452" s="249"/>
      <c r="AC1452" s="328"/>
      <c r="AD1452" s="26" t="s">
        <v>1422</v>
      </c>
    </row>
    <row r="1453" spans="1:30" ht="18.600000000000001" customHeight="1" x14ac:dyDescent="0.25">
      <c r="A1453" s="234"/>
      <c r="B1453" s="234"/>
      <c r="C1453" s="242"/>
      <c r="D1453" s="234"/>
      <c r="E1453" s="14" t="s">
        <v>56</v>
      </c>
      <c r="F1453" s="173">
        <v>5.7899999999999998E-4</v>
      </c>
      <c r="G1453" s="15"/>
      <c r="H1453" s="246" t="s">
        <v>1423</v>
      </c>
      <c r="I1453" s="235" t="s">
        <v>1424</v>
      </c>
      <c r="J1453" s="245"/>
      <c r="K1453" s="245"/>
      <c r="L1453" s="243"/>
      <c r="M1453" s="243"/>
      <c r="N1453" s="243"/>
      <c r="O1453" s="243"/>
      <c r="P1453" s="244"/>
      <c r="Q1453" s="295"/>
      <c r="R1453" s="244"/>
      <c r="S1453" s="138"/>
      <c r="T1453" s="302"/>
      <c r="U1453" s="302"/>
      <c r="V1453" s="302"/>
      <c r="W1453" s="334"/>
      <c r="X1453" s="245"/>
      <c r="Y1453" s="243"/>
      <c r="Z1453" s="243"/>
      <c r="AA1453" s="243"/>
      <c r="AB1453" s="249"/>
      <c r="AC1453" s="328"/>
      <c r="AD1453" s="26"/>
    </row>
    <row r="1454" spans="1:30" ht="12" customHeight="1" x14ac:dyDescent="0.25">
      <c r="A1454" s="234"/>
      <c r="B1454" s="234"/>
      <c r="C1454" s="242"/>
      <c r="D1454" s="234"/>
      <c r="E1454" s="226" t="s">
        <v>859</v>
      </c>
      <c r="F1454" s="284">
        <v>2.34E-4</v>
      </c>
      <c r="G1454" s="237"/>
      <c r="H1454" s="247"/>
      <c r="I1454" s="249"/>
      <c r="J1454" s="245"/>
      <c r="K1454" s="245"/>
      <c r="L1454" s="243"/>
      <c r="M1454" s="243"/>
      <c r="N1454" s="243"/>
      <c r="O1454" s="243"/>
      <c r="P1454" s="244"/>
      <c r="Q1454" s="330"/>
      <c r="R1454" s="229"/>
      <c r="S1454" s="138"/>
      <c r="T1454" s="252"/>
      <c r="U1454" s="252"/>
      <c r="V1454" s="252"/>
      <c r="W1454" s="334"/>
      <c r="X1454" s="245"/>
      <c r="Y1454" s="243"/>
      <c r="Z1454" s="243"/>
      <c r="AA1454" s="243"/>
      <c r="AB1454" s="249"/>
      <c r="AC1454" s="328"/>
      <c r="AD1454" s="26"/>
    </row>
    <row r="1455" spans="1:30" x14ac:dyDescent="0.25">
      <c r="A1455" s="234"/>
      <c r="B1455" s="234"/>
      <c r="C1455" s="242"/>
      <c r="D1455" s="234"/>
      <c r="E1455" s="227"/>
      <c r="F1455" s="285"/>
      <c r="G1455" s="238"/>
      <c r="H1455" s="248"/>
      <c r="I1455" s="236"/>
      <c r="J1455" s="245"/>
      <c r="K1455" s="245"/>
      <c r="L1455" s="243"/>
      <c r="M1455" s="243"/>
      <c r="N1455" s="243"/>
      <c r="O1455" s="243"/>
      <c r="P1455" s="244"/>
      <c r="Q1455" s="294" t="s">
        <v>1457</v>
      </c>
      <c r="R1455" s="228" t="s">
        <v>1426</v>
      </c>
      <c r="S1455" s="3" t="s">
        <v>81</v>
      </c>
      <c r="T1455" s="251">
        <v>229.88</v>
      </c>
      <c r="U1455" s="251" t="s">
        <v>64</v>
      </c>
      <c r="V1455" s="251" t="s">
        <v>34</v>
      </c>
      <c r="W1455" s="334"/>
      <c r="X1455" s="245"/>
      <c r="Y1455" s="243"/>
      <c r="Z1455" s="243"/>
      <c r="AA1455" s="243"/>
      <c r="AB1455" s="249"/>
      <c r="AC1455" s="328"/>
      <c r="AD1455" s="26"/>
    </row>
    <row r="1456" spans="1:30" ht="12" customHeight="1" x14ac:dyDescent="0.25">
      <c r="A1456" s="234"/>
      <c r="B1456" s="234"/>
      <c r="C1456" s="242"/>
      <c r="D1456" s="280" t="s">
        <v>1427</v>
      </c>
      <c r="E1456" s="14" t="s">
        <v>56</v>
      </c>
      <c r="F1456" s="173">
        <v>3.4600000000000001E-4</v>
      </c>
      <c r="G1456" s="237"/>
      <c r="H1456" s="246" t="s">
        <v>254</v>
      </c>
      <c r="I1456" s="235" t="s">
        <v>1428</v>
      </c>
      <c r="J1456" s="245"/>
      <c r="K1456" s="245"/>
      <c r="L1456" s="243"/>
      <c r="M1456" s="243"/>
      <c r="N1456" s="243"/>
      <c r="O1456" s="243"/>
      <c r="P1456" s="244"/>
      <c r="Q1456" s="295"/>
      <c r="R1456" s="244"/>
      <c r="S1456" s="138"/>
      <c r="T1456" s="302"/>
      <c r="U1456" s="302"/>
      <c r="V1456" s="302"/>
      <c r="W1456" s="334"/>
      <c r="X1456" s="245"/>
      <c r="Y1456" s="243"/>
      <c r="Z1456" s="243"/>
      <c r="AA1456" s="243"/>
      <c r="AB1456" s="249"/>
      <c r="AC1456" s="328"/>
      <c r="AD1456" s="26"/>
    </row>
    <row r="1457" spans="1:30" ht="24" customHeight="1" x14ac:dyDescent="0.25">
      <c r="A1457" s="234"/>
      <c r="B1457" s="234"/>
      <c r="C1457" s="242"/>
      <c r="D1457" s="280"/>
      <c r="E1457" s="14" t="s">
        <v>859</v>
      </c>
      <c r="F1457" s="132">
        <v>1.3999999999999999E-4</v>
      </c>
      <c r="G1457" s="238"/>
      <c r="H1457" s="248"/>
      <c r="I1457" s="236"/>
      <c r="J1457" s="245"/>
      <c r="K1457" s="245"/>
      <c r="L1457" s="243"/>
      <c r="M1457" s="243"/>
      <c r="N1457" s="243"/>
      <c r="O1457" s="243"/>
      <c r="P1457" s="244"/>
      <c r="Q1457" s="295"/>
      <c r="R1457" s="244"/>
      <c r="S1457" s="138"/>
      <c r="T1457" s="302"/>
      <c r="U1457" s="302"/>
      <c r="V1457" s="302"/>
      <c r="W1457" s="334"/>
      <c r="X1457" s="245"/>
      <c r="Y1457" s="243"/>
      <c r="Z1457" s="243"/>
      <c r="AA1457" s="243"/>
      <c r="AB1457" s="249"/>
      <c r="AC1457" s="328"/>
      <c r="AD1457" s="26"/>
    </row>
    <row r="1458" spans="1:30" ht="12" customHeight="1" x14ac:dyDescent="0.25">
      <c r="A1458" s="234"/>
      <c r="B1458" s="14"/>
      <c r="C1458" s="242"/>
      <c r="D1458" s="280"/>
      <c r="E1458" s="14" t="s">
        <v>56</v>
      </c>
      <c r="F1458" s="132">
        <v>2.0000000000000001E-4</v>
      </c>
      <c r="G1458" s="237"/>
      <c r="H1458" s="246" t="s">
        <v>1423</v>
      </c>
      <c r="I1458" s="235" t="s">
        <v>1424</v>
      </c>
      <c r="J1458" s="245"/>
      <c r="K1458" s="245"/>
      <c r="L1458" s="243"/>
      <c r="M1458" s="243"/>
      <c r="N1458" s="243"/>
      <c r="O1458" s="243"/>
      <c r="P1458" s="244"/>
      <c r="Q1458" s="295"/>
      <c r="R1458" s="244"/>
      <c r="S1458" s="138"/>
      <c r="T1458" s="302"/>
      <c r="U1458" s="302"/>
      <c r="V1458" s="302"/>
      <c r="W1458" s="334"/>
      <c r="X1458" s="245"/>
      <c r="Y1458" s="243"/>
      <c r="Z1458" s="243"/>
      <c r="AA1458" s="243"/>
      <c r="AB1458" s="249"/>
      <c r="AC1458" s="328"/>
      <c r="AD1458" s="26"/>
    </row>
    <row r="1459" spans="1:30" ht="24" customHeight="1" x14ac:dyDescent="0.25">
      <c r="A1459" s="234"/>
      <c r="B1459" s="14"/>
      <c r="C1459" s="242"/>
      <c r="D1459" s="280"/>
      <c r="E1459" s="14" t="s">
        <v>859</v>
      </c>
      <c r="F1459" s="173">
        <v>8.1000000000000004E-5</v>
      </c>
      <c r="G1459" s="238"/>
      <c r="H1459" s="248"/>
      <c r="I1459" s="236"/>
      <c r="J1459" s="245"/>
      <c r="K1459" s="245"/>
      <c r="L1459" s="243"/>
      <c r="M1459" s="243"/>
      <c r="N1459" s="243"/>
      <c r="O1459" s="243"/>
      <c r="P1459" s="244"/>
      <c r="Q1459" s="295"/>
      <c r="R1459" s="244"/>
      <c r="S1459" s="138"/>
      <c r="T1459" s="302"/>
      <c r="U1459" s="302"/>
      <c r="V1459" s="302"/>
      <c r="W1459" s="334"/>
      <c r="X1459" s="245"/>
      <c r="Y1459" s="243"/>
      <c r="Z1459" s="243"/>
      <c r="AA1459" s="243"/>
      <c r="AB1459" s="249"/>
      <c r="AC1459" s="328"/>
      <c r="AD1459" s="26"/>
    </row>
    <row r="1460" spans="1:30" ht="12" customHeight="1" x14ac:dyDescent="0.25">
      <c r="A1460" s="234"/>
      <c r="B1460" s="234" t="s">
        <v>296</v>
      </c>
      <c r="C1460" s="242"/>
      <c r="D1460" s="234" t="s">
        <v>1429</v>
      </c>
      <c r="E1460" s="14" t="s">
        <v>1430</v>
      </c>
      <c r="F1460" s="173">
        <v>1.0000000000000001E-5</v>
      </c>
      <c r="G1460" s="237"/>
      <c r="H1460" s="291" t="s">
        <v>405</v>
      </c>
      <c r="I1460" s="234" t="s">
        <v>364</v>
      </c>
      <c r="J1460" s="245"/>
      <c r="K1460" s="245"/>
      <c r="L1460" s="243"/>
      <c r="M1460" s="243"/>
      <c r="N1460" s="243"/>
      <c r="O1460" s="243"/>
      <c r="P1460" s="244"/>
      <c r="Q1460" s="295"/>
      <c r="R1460" s="244"/>
      <c r="S1460" s="138"/>
      <c r="T1460" s="302"/>
      <c r="U1460" s="302"/>
      <c r="V1460" s="302"/>
      <c r="W1460" s="334"/>
      <c r="X1460" s="245"/>
      <c r="Y1460" s="243"/>
      <c r="Z1460" s="243"/>
      <c r="AA1460" s="243"/>
      <c r="AB1460" s="249"/>
      <c r="AC1460" s="328"/>
      <c r="AD1460" s="26"/>
    </row>
    <row r="1461" spans="1:30" ht="24" customHeight="1" x14ac:dyDescent="0.25">
      <c r="A1461" s="234"/>
      <c r="B1461" s="234"/>
      <c r="C1461" s="242"/>
      <c r="D1461" s="234"/>
      <c r="E1461" s="14" t="s">
        <v>859</v>
      </c>
      <c r="F1461" s="173">
        <v>4.8999999999999998E-5</v>
      </c>
      <c r="G1461" s="238"/>
      <c r="H1461" s="291"/>
      <c r="I1461" s="234"/>
      <c r="J1461" s="245"/>
      <c r="K1461" s="245"/>
      <c r="L1461" s="243"/>
      <c r="M1461" s="243"/>
      <c r="N1461" s="243"/>
      <c r="O1461" s="243"/>
      <c r="P1461" s="244"/>
      <c r="Q1461" s="295"/>
      <c r="R1461" s="244"/>
      <c r="S1461" s="138"/>
      <c r="T1461" s="302"/>
      <c r="U1461" s="302"/>
      <c r="V1461" s="302"/>
      <c r="W1461" s="334"/>
      <c r="X1461" s="245"/>
      <c r="Y1461" s="243"/>
      <c r="Z1461" s="243"/>
      <c r="AA1461" s="243"/>
      <c r="AB1461" s="249"/>
      <c r="AC1461" s="328"/>
      <c r="AD1461" s="26"/>
    </row>
    <row r="1462" spans="1:30" ht="12" customHeight="1" x14ac:dyDescent="0.25">
      <c r="A1462" s="234"/>
      <c r="B1462" s="234" t="s">
        <v>296</v>
      </c>
      <c r="C1462" s="242" t="s">
        <v>202</v>
      </c>
      <c r="D1462" s="280" t="s">
        <v>1431</v>
      </c>
      <c r="E1462" s="14" t="s">
        <v>56</v>
      </c>
      <c r="F1462" s="173">
        <v>1.94E-4</v>
      </c>
      <c r="G1462" s="237"/>
      <c r="H1462" s="246" t="s">
        <v>1432</v>
      </c>
      <c r="I1462" s="235" t="s">
        <v>1433</v>
      </c>
      <c r="J1462" s="245"/>
      <c r="K1462" s="245"/>
      <c r="L1462" s="243"/>
      <c r="M1462" s="243"/>
      <c r="N1462" s="243"/>
      <c r="O1462" s="243"/>
      <c r="P1462" s="244"/>
      <c r="Q1462" s="295"/>
      <c r="R1462" s="244"/>
      <c r="S1462" s="138"/>
      <c r="T1462" s="302"/>
      <c r="U1462" s="302"/>
      <c r="V1462" s="302"/>
      <c r="W1462" s="334"/>
      <c r="X1462" s="245"/>
      <c r="Y1462" s="243"/>
      <c r="Z1462" s="243"/>
      <c r="AA1462" s="243"/>
      <c r="AB1462" s="249"/>
      <c r="AC1462" s="328"/>
      <c r="AD1462" s="26"/>
    </row>
    <row r="1463" spans="1:30" ht="24" customHeight="1" x14ac:dyDescent="0.25">
      <c r="A1463" s="234"/>
      <c r="B1463" s="234"/>
      <c r="C1463" s="242"/>
      <c r="D1463" s="280"/>
      <c r="E1463" s="14" t="s">
        <v>859</v>
      </c>
      <c r="F1463" s="173">
        <v>1.45E-4</v>
      </c>
      <c r="G1463" s="238"/>
      <c r="H1463" s="248"/>
      <c r="I1463" s="236"/>
      <c r="J1463" s="245"/>
      <c r="K1463" s="245"/>
      <c r="L1463" s="243"/>
      <c r="M1463" s="243"/>
      <c r="N1463" s="243"/>
      <c r="O1463" s="243"/>
      <c r="P1463" s="244"/>
      <c r="Q1463" s="295"/>
      <c r="R1463" s="244"/>
      <c r="S1463" s="138"/>
      <c r="T1463" s="302"/>
      <c r="U1463" s="302"/>
      <c r="V1463" s="302"/>
      <c r="W1463" s="334"/>
      <c r="X1463" s="245"/>
      <c r="Y1463" s="243"/>
      <c r="Z1463" s="243"/>
      <c r="AA1463" s="243"/>
      <c r="AB1463" s="249"/>
      <c r="AC1463" s="328"/>
      <c r="AD1463" s="26"/>
    </row>
    <row r="1464" spans="1:30" ht="12" customHeight="1" x14ac:dyDescent="0.25">
      <c r="A1464" s="234"/>
      <c r="B1464" s="234"/>
      <c r="C1464" s="242"/>
      <c r="D1464" s="280" t="s">
        <v>1434</v>
      </c>
      <c r="E1464" s="14" t="s">
        <v>56</v>
      </c>
      <c r="F1464" s="173">
        <v>1.9999999999999999E-6</v>
      </c>
      <c r="G1464" s="237"/>
      <c r="H1464" s="228">
        <v>149</v>
      </c>
      <c r="I1464" s="226" t="s">
        <v>1435</v>
      </c>
      <c r="J1464" s="245"/>
      <c r="K1464" s="245"/>
      <c r="L1464" s="243"/>
      <c r="M1464" s="243"/>
      <c r="N1464" s="243"/>
      <c r="O1464" s="243"/>
      <c r="P1464" s="244"/>
      <c r="Q1464" s="330"/>
      <c r="R1464" s="229"/>
      <c r="S1464" s="138"/>
      <c r="T1464" s="252"/>
      <c r="U1464" s="252"/>
      <c r="V1464" s="252"/>
      <c r="W1464" s="334"/>
      <c r="X1464" s="245"/>
      <c r="Y1464" s="243"/>
      <c r="Z1464" s="243"/>
      <c r="AA1464" s="243"/>
      <c r="AB1464" s="249"/>
      <c r="AC1464" s="328"/>
      <c r="AD1464" s="26"/>
    </row>
    <row r="1465" spans="1:30" ht="36" x14ac:dyDescent="0.25">
      <c r="A1465" s="234"/>
      <c r="B1465" s="234"/>
      <c r="C1465" s="242"/>
      <c r="D1465" s="280"/>
      <c r="E1465" s="226" t="s">
        <v>859</v>
      </c>
      <c r="F1465" s="281">
        <v>1.1E-5</v>
      </c>
      <c r="G1465" s="245"/>
      <c r="H1465" s="244"/>
      <c r="I1465" s="243"/>
      <c r="J1465" s="245"/>
      <c r="K1465" s="245"/>
      <c r="L1465" s="243"/>
      <c r="M1465" s="243"/>
      <c r="N1465" s="243"/>
      <c r="O1465" s="243"/>
      <c r="P1465" s="244"/>
      <c r="Q1465" s="67" t="s">
        <v>1449</v>
      </c>
      <c r="R1465" s="18" t="s">
        <v>1437</v>
      </c>
      <c r="S1465" s="3" t="s">
        <v>81</v>
      </c>
      <c r="T1465" s="50">
        <v>85.34</v>
      </c>
      <c r="U1465" s="50" t="s">
        <v>64</v>
      </c>
      <c r="V1465" s="50" t="s">
        <v>34</v>
      </c>
      <c r="W1465" s="334"/>
      <c r="X1465" s="245"/>
      <c r="Y1465" s="243"/>
      <c r="Z1465" s="243"/>
      <c r="AA1465" s="243"/>
      <c r="AB1465" s="249"/>
      <c r="AC1465" s="328"/>
      <c r="AD1465" s="26"/>
    </row>
    <row r="1466" spans="1:30" ht="36" x14ac:dyDescent="0.25">
      <c r="A1466" s="234"/>
      <c r="B1466" s="234"/>
      <c r="C1466" s="242"/>
      <c r="D1466" s="280"/>
      <c r="E1466" s="243"/>
      <c r="F1466" s="282"/>
      <c r="G1466" s="245"/>
      <c r="H1466" s="244"/>
      <c r="I1466" s="243"/>
      <c r="J1466" s="245"/>
      <c r="K1466" s="245"/>
      <c r="L1466" s="243"/>
      <c r="M1466" s="243"/>
      <c r="N1466" s="243"/>
      <c r="O1466" s="243"/>
      <c r="P1466" s="244"/>
      <c r="Q1466" s="67" t="s">
        <v>886</v>
      </c>
      <c r="R1466" s="18" t="s">
        <v>1438</v>
      </c>
      <c r="S1466" s="3" t="s">
        <v>81</v>
      </c>
      <c r="T1466" s="89">
        <v>95.72</v>
      </c>
      <c r="U1466" s="50" t="s">
        <v>64</v>
      </c>
      <c r="V1466" s="50" t="s">
        <v>34</v>
      </c>
      <c r="W1466" s="334"/>
      <c r="X1466" s="245"/>
      <c r="Y1466" s="243"/>
      <c r="Z1466" s="243"/>
      <c r="AA1466" s="243"/>
      <c r="AB1466" s="249"/>
      <c r="AC1466" s="328"/>
      <c r="AD1466" s="26"/>
    </row>
    <row r="1467" spans="1:30" ht="36" x14ac:dyDescent="0.25">
      <c r="A1467" s="234"/>
      <c r="B1467" s="234"/>
      <c r="C1467" s="242"/>
      <c r="D1467" s="280"/>
      <c r="E1467" s="243"/>
      <c r="F1467" s="282"/>
      <c r="G1467" s="245"/>
      <c r="H1467" s="244"/>
      <c r="I1467" s="243"/>
      <c r="J1467" s="245"/>
      <c r="K1467" s="245"/>
      <c r="L1467" s="243"/>
      <c r="M1467" s="243"/>
      <c r="N1467" s="243"/>
      <c r="O1467" s="243"/>
      <c r="P1467" s="244"/>
      <c r="Q1467" s="67" t="s">
        <v>888</v>
      </c>
      <c r="R1467" s="18" t="s">
        <v>1439</v>
      </c>
      <c r="S1467" s="3" t="s">
        <v>81</v>
      </c>
      <c r="T1467" s="50">
        <v>106.34</v>
      </c>
      <c r="U1467" s="50" t="s">
        <v>64</v>
      </c>
      <c r="V1467" s="50" t="s">
        <v>34</v>
      </c>
      <c r="W1467" s="334"/>
      <c r="X1467" s="245"/>
      <c r="Y1467" s="243"/>
      <c r="Z1467" s="243"/>
      <c r="AA1467" s="243"/>
      <c r="AB1467" s="249"/>
      <c r="AC1467" s="328"/>
      <c r="AD1467" s="26"/>
    </row>
    <row r="1468" spans="1:30" ht="36" x14ac:dyDescent="0.25">
      <c r="A1468" s="234"/>
      <c r="B1468" s="234"/>
      <c r="C1468" s="242"/>
      <c r="D1468" s="280"/>
      <c r="E1468" s="243"/>
      <c r="F1468" s="282"/>
      <c r="G1468" s="245"/>
      <c r="H1468" s="244"/>
      <c r="I1468" s="243"/>
      <c r="J1468" s="245"/>
      <c r="K1468" s="245"/>
      <c r="L1468" s="243"/>
      <c r="M1468" s="243"/>
      <c r="N1468" s="243"/>
      <c r="O1468" s="243"/>
      <c r="P1468" s="244"/>
      <c r="Q1468" s="67" t="s">
        <v>890</v>
      </c>
      <c r="R1468" s="18" t="s">
        <v>1440</v>
      </c>
      <c r="S1468" s="3" t="s">
        <v>81</v>
      </c>
      <c r="T1468" s="50">
        <v>113.79</v>
      </c>
      <c r="U1468" s="50" t="s">
        <v>64</v>
      </c>
      <c r="V1468" s="50" t="s">
        <v>34</v>
      </c>
      <c r="W1468" s="334"/>
      <c r="X1468" s="245"/>
      <c r="Y1468" s="243"/>
      <c r="Z1468" s="243"/>
      <c r="AA1468" s="243"/>
      <c r="AB1468" s="249"/>
      <c r="AC1468" s="328"/>
      <c r="AD1468" s="26"/>
    </row>
    <row r="1469" spans="1:30" x14ac:dyDescent="0.25">
      <c r="A1469" s="234"/>
      <c r="B1469" s="234"/>
      <c r="C1469" s="242"/>
      <c r="D1469" s="280"/>
      <c r="E1469" s="227"/>
      <c r="F1469" s="283"/>
      <c r="G1469" s="238"/>
      <c r="H1469" s="229"/>
      <c r="I1469" s="227"/>
      <c r="J1469" s="245"/>
      <c r="K1469" s="245"/>
      <c r="L1469" s="243"/>
      <c r="M1469" s="243"/>
      <c r="N1469" s="243"/>
      <c r="O1469" s="243"/>
      <c r="P1469" s="244"/>
      <c r="Q1469" s="294" t="s">
        <v>892</v>
      </c>
      <c r="R1469" s="235" t="s">
        <v>1441</v>
      </c>
      <c r="S1469" s="3" t="s">
        <v>81</v>
      </c>
      <c r="T1469" s="344">
        <v>124.59</v>
      </c>
      <c r="U1469" s="344" t="s">
        <v>64</v>
      </c>
      <c r="V1469" s="344" t="s">
        <v>34</v>
      </c>
      <c r="W1469" s="334"/>
      <c r="X1469" s="245"/>
      <c r="Y1469" s="243"/>
      <c r="Z1469" s="243"/>
      <c r="AA1469" s="243"/>
      <c r="AB1469" s="249"/>
      <c r="AC1469" s="328"/>
      <c r="AD1469" s="26"/>
    </row>
    <row r="1470" spans="1:30" ht="12" customHeight="1" x14ac:dyDescent="0.25">
      <c r="A1470" s="234"/>
      <c r="B1470" s="234" t="s">
        <v>1443</v>
      </c>
      <c r="C1470" s="242" t="s">
        <v>359</v>
      </c>
      <c r="D1470" s="280" t="s">
        <v>1444</v>
      </c>
      <c r="E1470" s="14" t="s">
        <v>56</v>
      </c>
      <c r="F1470" s="181">
        <v>3.0000000000000001E-6</v>
      </c>
      <c r="G1470" s="237"/>
      <c r="H1470" s="228">
        <v>169</v>
      </c>
      <c r="I1470" s="226" t="s">
        <v>1445</v>
      </c>
      <c r="J1470" s="245"/>
      <c r="K1470" s="245"/>
      <c r="L1470" s="243"/>
      <c r="M1470" s="243"/>
      <c r="N1470" s="243"/>
      <c r="O1470" s="243"/>
      <c r="P1470" s="244"/>
      <c r="Q1470" s="295"/>
      <c r="R1470" s="249"/>
      <c r="S1470" s="138"/>
      <c r="T1470" s="345"/>
      <c r="U1470" s="345"/>
      <c r="V1470" s="345"/>
      <c r="W1470" s="334"/>
      <c r="X1470" s="245"/>
      <c r="Y1470" s="243"/>
      <c r="Z1470" s="243"/>
      <c r="AA1470" s="243"/>
      <c r="AB1470" s="249"/>
      <c r="AC1470" s="328"/>
      <c r="AD1470" s="26"/>
    </row>
    <row r="1471" spans="1:30" ht="24" customHeight="1" x14ac:dyDescent="0.25">
      <c r="A1471" s="234"/>
      <c r="B1471" s="234"/>
      <c r="C1471" s="242"/>
      <c r="D1471" s="280"/>
      <c r="E1471" s="14" t="s">
        <v>859</v>
      </c>
      <c r="F1471" s="181">
        <v>5.5999999999999999E-5</v>
      </c>
      <c r="G1471" s="238"/>
      <c r="H1471" s="229"/>
      <c r="I1471" s="227"/>
      <c r="J1471" s="245"/>
      <c r="K1471" s="245"/>
      <c r="L1471" s="243"/>
      <c r="M1471" s="243"/>
      <c r="N1471" s="243"/>
      <c r="O1471" s="243"/>
      <c r="P1471" s="244"/>
      <c r="Q1471" s="295"/>
      <c r="R1471" s="249"/>
      <c r="S1471" s="138"/>
      <c r="T1471" s="345"/>
      <c r="U1471" s="345"/>
      <c r="V1471" s="345"/>
      <c r="W1471" s="334"/>
      <c r="X1471" s="245"/>
      <c r="Y1471" s="243"/>
      <c r="Z1471" s="243"/>
      <c r="AA1471" s="243"/>
      <c r="AB1471" s="249"/>
      <c r="AC1471" s="328"/>
      <c r="AD1471" s="26"/>
    </row>
    <row r="1472" spans="1:30" ht="12" customHeight="1" x14ac:dyDescent="0.25">
      <c r="A1472" s="234"/>
      <c r="B1472" s="234"/>
      <c r="C1472" s="242"/>
      <c r="D1472" s="280" t="s">
        <v>1446</v>
      </c>
      <c r="E1472" s="14" t="s">
        <v>56</v>
      </c>
      <c r="F1472" s="181">
        <v>1.0000000000000001E-5</v>
      </c>
      <c r="G1472" s="237"/>
      <c r="H1472" s="228">
        <v>169</v>
      </c>
      <c r="I1472" s="226" t="s">
        <v>1445</v>
      </c>
      <c r="J1472" s="245"/>
      <c r="K1472" s="245"/>
      <c r="L1472" s="243"/>
      <c r="M1472" s="243"/>
      <c r="N1472" s="243"/>
      <c r="O1472" s="243"/>
      <c r="P1472" s="244"/>
      <c r="Q1472" s="295"/>
      <c r="R1472" s="249"/>
      <c r="S1472" s="138"/>
      <c r="T1472" s="345"/>
      <c r="U1472" s="345"/>
      <c r="V1472" s="345"/>
      <c r="W1472" s="334"/>
      <c r="X1472" s="245"/>
      <c r="Y1472" s="243"/>
      <c r="Z1472" s="243"/>
      <c r="AA1472" s="243"/>
      <c r="AB1472" s="249"/>
      <c r="AC1472" s="328"/>
      <c r="AD1472" s="26"/>
    </row>
    <row r="1473" spans="1:30" ht="24" customHeight="1" x14ac:dyDescent="0.25">
      <c r="A1473" s="234"/>
      <c r="B1473" s="234"/>
      <c r="C1473" s="242"/>
      <c r="D1473" s="280"/>
      <c r="E1473" s="14" t="s">
        <v>859</v>
      </c>
      <c r="F1473" s="181">
        <v>7.1000000000000005E-5</v>
      </c>
      <c r="G1473" s="238"/>
      <c r="H1473" s="229"/>
      <c r="I1473" s="227"/>
      <c r="J1473" s="245"/>
      <c r="K1473" s="245"/>
      <c r="L1473" s="243"/>
      <c r="M1473" s="243"/>
      <c r="N1473" s="243"/>
      <c r="O1473" s="243"/>
      <c r="P1473" s="244"/>
      <c r="Q1473" s="295"/>
      <c r="R1473" s="249"/>
      <c r="S1473" s="138"/>
      <c r="T1473" s="345"/>
      <c r="U1473" s="345"/>
      <c r="V1473" s="345"/>
      <c r="W1473" s="334"/>
      <c r="X1473" s="245"/>
      <c r="Y1473" s="243"/>
      <c r="Z1473" s="243"/>
      <c r="AA1473" s="243"/>
      <c r="AB1473" s="249"/>
      <c r="AC1473" s="329"/>
      <c r="AD1473" s="26"/>
    </row>
    <row r="1474" spans="1:30" ht="51" customHeight="1" x14ac:dyDescent="0.25">
      <c r="A1474" s="234" t="s">
        <v>400</v>
      </c>
      <c r="B1474" s="14" t="s">
        <v>1450</v>
      </c>
      <c r="C1474" s="234" t="s">
        <v>402</v>
      </c>
      <c r="D1474" s="68" t="s">
        <v>1451</v>
      </c>
      <c r="E1474" s="35" t="s">
        <v>34</v>
      </c>
      <c r="F1474" s="143" t="s">
        <v>34</v>
      </c>
      <c r="G1474" s="38"/>
      <c r="H1474" s="140" t="s">
        <v>34</v>
      </c>
      <c r="I1474" s="35" t="s">
        <v>34</v>
      </c>
      <c r="J1474" s="245"/>
      <c r="K1474" s="245"/>
      <c r="L1474" s="243"/>
      <c r="M1474" s="243"/>
      <c r="N1474" s="243"/>
      <c r="O1474" s="243"/>
      <c r="P1474" s="244"/>
      <c r="Q1474" s="295"/>
      <c r="R1474" s="249"/>
      <c r="S1474" s="138"/>
      <c r="T1474" s="345"/>
      <c r="U1474" s="345"/>
      <c r="V1474" s="345"/>
      <c r="W1474" s="334"/>
      <c r="X1474" s="245"/>
      <c r="Y1474" s="243"/>
      <c r="Z1474" s="243"/>
      <c r="AA1474" s="243"/>
      <c r="AB1474" s="249"/>
      <c r="AC1474" s="327" t="s">
        <v>1452</v>
      </c>
      <c r="AD1474" s="233"/>
    </row>
    <row r="1475" spans="1:30" ht="21.6" customHeight="1" x14ac:dyDescent="0.25">
      <c r="A1475" s="234"/>
      <c r="B1475" s="14" t="s">
        <v>669</v>
      </c>
      <c r="C1475" s="234"/>
      <c r="D1475" s="14" t="s">
        <v>1044</v>
      </c>
      <c r="E1475" s="35" t="s">
        <v>34</v>
      </c>
      <c r="F1475" s="143" t="s">
        <v>34</v>
      </c>
      <c r="G1475" s="38"/>
      <c r="H1475" s="140" t="s">
        <v>34</v>
      </c>
      <c r="I1475" s="35" t="s">
        <v>34</v>
      </c>
      <c r="J1475" s="245"/>
      <c r="K1475" s="245"/>
      <c r="L1475" s="243"/>
      <c r="M1475" s="243"/>
      <c r="N1475" s="243"/>
      <c r="O1475" s="243"/>
      <c r="P1475" s="244"/>
      <c r="Q1475" s="295"/>
      <c r="R1475" s="249"/>
      <c r="S1475" s="138"/>
      <c r="T1475" s="345"/>
      <c r="U1475" s="345"/>
      <c r="V1475" s="345"/>
      <c r="W1475" s="334"/>
      <c r="X1475" s="245"/>
      <c r="Y1475" s="243"/>
      <c r="Z1475" s="243"/>
      <c r="AA1475" s="243"/>
      <c r="AB1475" s="249"/>
      <c r="AC1475" s="328"/>
      <c r="AD1475" s="233"/>
    </row>
    <row r="1476" spans="1:30" ht="18.600000000000001" customHeight="1" x14ac:dyDescent="0.25">
      <c r="A1476" s="234"/>
      <c r="B1476" s="14" t="s">
        <v>1453</v>
      </c>
      <c r="C1476" s="234"/>
      <c r="D1476" s="14" t="s">
        <v>1454</v>
      </c>
      <c r="E1476" s="35" t="s">
        <v>34</v>
      </c>
      <c r="F1476" s="143" t="s">
        <v>34</v>
      </c>
      <c r="G1476" s="38"/>
      <c r="H1476" s="140" t="s">
        <v>34</v>
      </c>
      <c r="I1476" s="35" t="s">
        <v>34</v>
      </c>
      <c r="J1476" s="238"/>
      <c r="K1476" s="238"/>
      <c r="L1476" s="227"/>
      <c r="M1476" s="227"/>
      <c r="N1476" s="227"/>
      <c r="O1476" s="227"/>
      <c r="P1476" s="229"/>
      <c r="Q1476" s="330"/>
      <c r="R1476" s="236"/>
      <c r="S1476" s="198"/>
      <c r="T1476" s="346"/>
      <c r="U1476" s="346"/>
      <c r="V1476" s="346"/>
      <c r="W1476" s="335"/>
      <c r="X1476" s="238"/>
      <c r="Y1476" s="227"/>
      <c r="Z1476" s="227"/>
      <c r="AA1476" s="227"/>
      <c r="AB1476" s="236"/>
      <c r="AC1476" s="329"/>
      <c r="AD1476" s="233"/>
    </row>
    <row r="1477" spans="1:30" ht="60" customHeight="1" x14ac:dyDescent="0.25">
      <c r="A1477" s="234" t="s">
        <v>1148</v>
      </c>
      <c r="B1477" s="226" t="s">
        <v>280</v>
      </c>
      <c r="C1477" s="228" t="s">
        <v>359</v>
      </c>
      <c r="D1477" s="226" t="s">
        <v>1400</v>
      </c>
      <c r="E1477" s="14" t="s">
        <v>859</v>
      </c>
      <c r="F1477" s="132">
        <v>3.0000000000000001E-5</v>
      </c>
      <c r="G1477" s="15"/>
      <c r="H1477" s="14" t="s">
        <v>1401</v>
      </c>
      <c r="I1477" s="95" t="s">
        <v>1402</v>
      </c>
      <c r="J1477" s="250"/>
      <c r="K1477" s="250"/>
      <c r="L1477" s="234" t="s">
        <v>1458</v>
      </c>
      <c r="M1477" s="234" t="s">
        <v>829</v>
      </c>
      <c r="N1477" s="234" t="s">
        <v>34</v>
      </c>
      <c r="O1477" s="234" t="s">
        <v>60</v>
      </c>
      <c r="P1477" s="242" t="s">
        <v>61</v>
      </c>
      <c r="Q1477" s="67" t="s">
        <v>1459</v>
      </c>
      <c r="R1477" s="18" t="s">
        <v>1460</v>
      </c>
      <c r="S1477" s="246" t="s">
        <v>41</v>
      </c>
      <c r="T1477" s="50">
        <v>23</v>
      </c>
      <c r="U1477" s="50" t="s">
        <v>64</v>
      </c>
      <c r="V1477" s="50" t="s">
        <v>34</v>
      </c>
      <c r="W1477" s="239">
        <v>45390</v>
      </c>
      <c r="X1477" s="237"/>
      <c r="Y1477" s="226" t="s">
        <v>1461</v>
      </c>
      <c r="Z1477" s="226" t="s">
        <v>1462</v>
      </c>
      <c r="AA1477" s="226" t="s">
        <v>1463</v>
      </c>
      <c r="AB1477" s="226" t="s">
        <v>1464</v>
      </c>
      <c r="AC1477" s="276" t="s">
        <v>1465</v>
      </c>
      <c r="AD1477" s="114" t="s">
        <v>1057</v>
      </c>
    </row>
    <row r="1478" spans="1:30" ht="64.2" customHeight="1" x14ac:dyDescent="0.25">
      <c r="A1478" s="234"/>
      <c r="B1478" s="243"/>
      <c r="C1478" s="244"/>
      <c r="D1478" s="243"/>
      <c r="E1478" s="14" t="s">
        <v>56</v>
      </c>
      <c r="F1478" s="173">
        <v>2.3E-5</v>
      </c>
      <c r="G1478" s="237"/>
      <c r="H1478" s="246" t="s">
        <v>1411</v>
      </c>
      <c r="I1478" s="235" t="s">
        <v>1412</v>
      </c>
      <c r="J1478" s="250"/>
      <c r="K1478" s="250"/>
      <c r="L1478" s="234"/>
      <c r="M1478" s="234"/>
      <c r="N1478" s="234"/>
      <c r="O1478" s="234"/>
      <c r="P1478" s="242"/>
      <c r="Q1478" s="67" t="s">
        <v>1466</v>
      </c>
      <c r="R1478" s="18" t="s">
        <v>1467</v>
      </c>
      <c r="S1478" s="247"/>
      <c r="T1478" s="50">
        <v>180</v>
      </c>
      <c r="U1478" s="50" t="s">
        <v>64</v>
      </c>
      <c r="V1478" s="50" t="s">
        <v>34</v>
      </c>
      <c r="W1478" s="244"/>
      <c r="X1478" s="245"/>
      <c r="Y1478" s="244"/>
      <c r="Z1478" s="243"/>
      <c r="AA1478" s="243"/>
      <c r="AB1478" s="243"/>
      <c r="AC1478" s="277"/>
      <c r="AD1478" s="170" t="s">
        <v>1415</v>
      </c>
    </row>
    <row r="1479" spans="1:30" ht="60" x14ac:dyDescent="0.25">
      <c r="A1479" s="234"/>
      <c r="B1479" s="243"/>
      <c r="C1479" s="244"/>
      <c r="D1479" s="243"/>
      <c r="E1479" s="226" t="s">
        <v>859</v>
      </c>
      <c r="F1479" s="389">
        <v>1.0000000000000001E-5</v>
      </c>
      <c r="G1479" s="245"/>
      <c r="H1479" s="247"/>
      <c r="I1479" s="249"/>
      <c r="J1479" s="250"/>
      <c r="K1479" s="250"/>
      <c r="L1479" s="234"/>
      <c r="M1479" s="234"/>
      <c r="N1479" s="234"/>
      <c r="O1479" s="234"/>
      <c r="P1479" s="242"/>
      <c r="Q1479" s="67" t="s">
        <v>1468</v>
      </c>
      <c r="R1479" s="18" t="s">
        <v>1469</v>
      </c>
      <c r="S1479" s="247"/>
      <c r="T1479" s="50">
        <v>275</v>
      </c>
      <c r="U1479" s="50" t="s">
        <v>64</v>
      </c>
      <c r="V1479" s="50" t="s">
        <v>34</v>
      </c>
      <c r="W1479" s="244"/>
      <c r="X1479" s="245"/>
      <c r="Y1479" s="244"/>
      <c r="Z1479" s="243"/>
      <c r="AA1479" s="243"/>
      <c r="AB1479" s="243"/>
      <c r="AC1479" s="277"/>
      <c r="AD1479" s="26" t="s">
        <v>1421</v>
      </c>
    </row>
    <row r="1480" spans="1:30" ht="60" customHeight="1" x14ac:dyDescent="0.25">
      <c r="A1480" s="234"/>
      <c r="B1480" s="243"/>
      <c r="C1480" s="244"/>
      <c r="D1480" s="243"/>
      <c r="E1480" s="227"/>
      <c r="F1480" s="390"/>
      <c r="G1480" s="238"/>
      <c r="H1480" s="248"/>
      <c r="I1480" s="236"/>
      <c r="J1480" s="250"/>
      <c r="K1480" s="250"/>
      <c r="L1480" s="234"/>
      <c r="M1480" s="234"/>
      <c r="N1480" s="234"/>
      <c r="O1480" s="234"/>
      <c r="P1480" s="242"/>
      <c r="Q1480" s="235" t="s">
        <v>1470</v>
      </c>
      <c r="R1480" s="228" t="s">
        <v>1471</v>
      </c>
      <c r="S1480" s="247"/>
      <c r="T1480" s="251">
        <v>360</v>
      </c>
      <c r="U1480" s="251" t="s">
        <v>64</v>
      </c>
      <c r="V1480" s="251" t="s">
        <v>34</v>
      </c>
      <c r="W1480" s="244"/>
      <c r="X1480" s="245"/>
      <c r="Y1480" s="244"/>
      <c r="Z1480" s="243"/>
      <c r="AA1480" s="243"/>
      <c r="AB1480" s="243"/>
      <c r="AC1480" s="277"/>
      <c r="AD1480" s="26" t="s">
        <v>1418</v>
      </c>
    </row>
    <row r="1481" spans="1:30" ht="60" x14ac:dyDescent="0.25">
      <c r="A1481" s="234"/>
      <c r="B1481" s="243"/>
      <c r="C1481" s="244"/>
      <c r="D1481" s="243"/>
      <c r="E1481" s="14" t="s">
        <v>56</v>
      </c>
      <c r="F1481" s="173">
        <v>9.7799999999999992E-4</v>
      </c>
      <c r="G1481" s="237"/>
      <c r="H1481" s="246" t="s">
        <v>1419</v>
      </c>
      <c r="I1481" s="235" t="s">
        <v>1420</v>
      </c>
      <c r="J1481" s="250"/>
      <c r="K1481" s="250"/>
      <c r="L1481" s="234"/>
      <c r="M1481" s="234"/>
      <c r="N1481" s="234"/>
      <c r="O1481" s="234"/>
      <c r="P1481" s="242"/>
      <c r="Q1481" s="249"/>
      <c r="R1481" s="244"/>
      <c r="S1481" s="247"/>
      <c r="T1481" s="302"/>
      <c r="U1481" s="302"/>
      <c r="V1481" s="302"/>
      <c r="W1481" s="244"/>
      <c r="X1481" s="245"/>
      <c r="Y1481" s="244"/>
      <c r="Z1481" s="243"/>
      <c r="AA1481" s="243"/>
      <c r="AB1481" s="243"/>
      <c r="AC1481" s="277"/>
      <c r="AD1481" s="26" t="s">
        <v>1472</v>
      </c>
    </row>
    <row r="1482" spans="1:30" ht="24" x14ac:dyDescent="0.25">
      <c r="A1482" s="234"/>
      <c r="B1482" s="243"/>
      <c r="C1482" s="244"/>
      <c r="D1482" s="243"/>
      <c r="E1482" s="14" t="s">
        <v>859</v>
      </c>
      <c r="F1482" s="173">
        <v>2.225E-3</v>
      </c>
      <c r="G1482" s="238"/>
      <c r="H1482" s="248"/>
      <c r="I1482" s="236"/>
      <c r="J1482" s="250"/>
      <c r="K1482" s="250"/>
      <c r="L1482" s="234"/>
      <c r="M1482" s="234"/>
      <c r="N1482" s="234"/>
      <c r="O1482" s="234"/>
      <c r="P1482" s="242"/>
      <c r="Q1482" s="249"/>
      <c r="R1482" s="244"/>
      <c r="S1482" s="247"/>
      <c r="T1482" s="302"/>
      <c r="U1482" s="302"/>
      <c r="V1482" s="302"/>
      <c r="W1482" s="244"/>
      <c r="X1482" s="245"/>
      <c r="Y1482" s="244"/>
      <c r="Z1482" s="243"/>
      <c r="AA1482" s="243"/>
      <c r="AB1482" s="243"/>
      <c r="AC1482" s="277"/>
      <c r="AD1482" s="26"/>
    </row>
    <row r="1483" spans="1:30" x14ac:dyDescent="0.25">
      <c r="A1483" s="234"/>
      <c r="B1483" s="243"/>
      <c r="C1483" s="244"/>
      <c r="D1483" s="243"/>
      <c r="E1483" s="14" t="s">
        <v>56</v>
      </c>
      <c r="F1483" s="132">
        <v>2.3000000000000001E-4</v>
      </c>
      <c r="G1483" s="237"/>
      <c r="H1483" s="246" t="s">
        <v>1423</v>
      </c>
      <c r="I1483" s="235" t="s">
        <v>1424</v>
      </c>
      <c r="J1483" s="250"/>
      <c r="K1483" s="250"/>
      <c r="L1483" s="234"/>
      <c r="M1483" s="234"/>
      <c r="N1483" s="234"/>
      <c r="O1483" s="234"/>
      <c r="P1483" s="242"/>
      <c r="Q1483" s="249"/>
      <c r="R1483" s="244"/>
      <c r="S1483" s="247"/>
      <c r="T1483" s="302"/>
      <c r="U1483" s="302"/>
      <c r="V1483" s="302"/>
      <c r="W1483" s="244"/>
      <c r="X1483" s="245"/>
      <c r="Y1483" s="244"/>
      <c r="Z1483" s="243"/>
      <c r="AA1483" s="243"/>
      <c r="AB1483" s="243"/>
      <c r="AC1483" s="277"/>
      <c r="AD1483" s="26"/>
    </row>
    <row r="1484" spans="1:30" ht="24" x14ac:dyDescent="0.25">
      <c r="A1484" s="234"/>
      <c r="B1484" s="243"/>
      <c r="C1484" s="244"/>
      <c r="D1484" s="227"/>
      <c r="E1484" s="14" t="s">
        <v>859</v>
      </c>
      <c r="F1484" s="173">
        <v>5.7899999999999998E-4</v>
      </c>
      <c r="G1484" s="238"/>
      <c r="H1484" s="248"/>
      <c r="I1484" s="236"/>
      <c r="J1484" s="250"/>
      <c r="K1484" s="250"/>
      <c r="L1484" s="234"/>
      <c r="M1484" s="234"/>
      <c r="N1484" s="234"/>
      <c r="O1484" s="234"/>
      <c r="P1484" s="242"/>
      <c r="Q1484" s="236"/>
      <c r="R1484" s="229"/>
      <c r="S1484" s="247"/>
      <c r="T1484" s="252"/>
      <c r="U1484" s="252"/>
      <c r="V1484" s="252"/>
      <c r="W1484" s="244"/>
      <c r="X1484" s="245"/>
      <c r="Y1484" s="244"/>
      <c r="Z1484" s="243"/>
      <c r="AA1484" s="243"/>
      <c r="AB1484" s="243"/>
      <c r="AC1484" s="277"/>
      <c r="AD1484" s="26"/>
    </row>
    <row r="1485" spans="1:30" ht="66.599999999999994" customHeight="1" x14ac:dyDescent="0.25">
      <c r="A1485" s="234"/>
      <c r="B1485" s="243"/>
      <c r="C1485" s="244"/>
      <c r="D1485" s="235" t="s">
        <v>1427</v>
      </c>
      <c r="E1485" s="226" t="s">
        <v>56</v>
      </c>
      <c r="F1485" s="389">
        <v>1.3999999999999999E-4</v>
      </c>
      <c r="G1485" s="237"/>
      <c r="H1485" s="246" t="s">
        <v>254</v>
      </c>
      <c r="I1485" s="235" t="s">
        <v>1428</v>
      </c>
      <c r="J1485" s="250"/>
      <c r="K1485" s="250"/>
      <c r="L1485" s="234"/>
      <c r="M1485" s="234"/>
      <c r="N1485" s="234"/>
      <c r="O1485" s="234"/>
      <c r="P1485" s="242"/>
      <c r="Q1485" s="235" t="s">
        <v>1473</v>
      </c>
      <c r="R1485" s="228" t="s">
        <v>1474</v>
      </c>
      <c r="S1485" s="247"/>
      <c r="T1485" s="251">
        <v>530</v>
      </c>
      <c r="U1485" s="251" t="s">
        <v>64</v>
      </c>
      <c r="V1485" s="251" t="s">
        <v>34</v>
      </c>
      <c r="W1485" s="244"/>
      <c r="X1485" s="245"/>
      <c r="Y1485" s="244"/>
      <c r="Z1485" s="243"/>
      <c r="AA1485" s="243"/>
      <c r="AB1485" s="243"/>
      <c r="AC1485" s="277"/>
      <c r="AD1485" s="26"/>
    </row>
    <row r="1486" spans="1:30" ht="35.4" customHeight="1" x14ac:dyDescent="0.25">
      <c r="A1486" s="234"/>
      <c r="B1486" s="243"/>
      <c r="C1486" s="244"/>
      <c r="D1486" s="249"/>
      <c r="E1486" s="227"/>
      <c r="F1486" s="390"/>
      <c r="G1486" s="245"/>
      <c r="H1486" s="247"/>
      <c r="I1486" s="249"/>
      <c r="J1486" s="250"/>
      <c r="K1486" s="250"/>
      <c r="L1486" s="234"/>
      <c r="M1486" s="234"/>
      <c r="N1486" s="234"/>
      <c r="O1486" s="234"/>
      <c r="P1486" s="242"/>
      <c r="Q1486" s="249"/>
      <c r="R1486" s="244"/>
      <c r="S1486" s="247"/>
      <c r="T1486" s="302"/>
      <c r="U1486" s="302"/>
      <c r="V1486" s="302"/>
      <c r="W1486" s="244"/>
      <c r="X1486" s="245"/>
      <c r="Y1486" s="244"/>
      <c r="Z1486" s="243"/>
      <c r="AA1486" s="243"/>
      <c r="AB1486" s="243"/>
      <c r="AC1486" s="277"/>
      <c r="AD1486" s="26"/>
    </row>
    <row r="1487" spans="1:30" ht="21.6" customHeight="1" x14ac:dyDescent="0.25">
      <c r="A1487" s="234"/>
      <c r="B1487" s="243"/>
      <c r="C1487" s="244"/>
      <c r="D1487" s="249"/>
      <c r="E1487" s="14" t="s">
        <v>859</v>
      </c>
      <c r="F1487" s="173">
        <v>3.4600000000000001E-4</v>
      </c>
      <c r="G1487" s="238"/>
      <c r="H1487" s="248"/>
      <c r="I1487" s="236"/>
      <c r="J1487" s="250"/>
      <c r="K1487" s="250"/>
      <c r="L1487" s="234"/>
      <c r="M1487" s="234"/>
      <c r="N1487" s="234"/>
      <c r="O1487" s="234"/>
      <c r="P1487" s="242"/>
      <c r="Q1487" s="249"/>
      <c r="R1487" s="244"/>
      <c r="S1487" s="247"/>
      <c r="T1487" s="302"/>
      <c r="U1487" s="302"/>
      <c r="V1487" s="302"/>
      <c r="W1487" s="244"/>
      <c r="X1487" s="245"/>
      <c r="Y1487" s="244"/>
      <c r="Z1487" s="243"/>
      <c r="AA1487" s="243"/>
      <c r="AB1487" s="243"/>
      <c r="AC1487" s="277"/>
      <c r="AD1487" s="26"/>
    </row>
    <row r="1488" spans="1:30" ht="21.6" customHeight="1" x14ac:dyDescent="0.25">
      <c r="A1488" s="234"/>
      <c r="B1488" s="243"/>
      <c r="C1488" s="244"/>
      <c r="D1488" s="249"/>
      <c r="E1488" s="14" t="s">
        <v>56</v>
      </c>
      <c r="F1488" s="173">
        <v>8.1000000000000004E-5</v>
      </c>
      <c r="G1488" s="237"/>
      <c r="H1488" s="246" t="s">
        <v>1423</v>
      </c>
      <c r="I1488" s="235" t="s">
        <v>1424</v>
      </c>
      <c r="J1488" s="250"/>
      <c r="K1488" s="250"/>
      <c r="L1488" s="234"/>
      <c r="M1488" s="234"/>
      <c r="N1488" s="234"/>
      <c r="O1488" s="234"/>
      <c r="P1488" s="242"/>
      <c r="Q1488" s="249"/>
      <c r="R1488" s="244"/>
      <c r="S1488" s="247"/>
      <c r="T1488" s="302"/>
      <c r="U1488" s="302"/>
      <c r="V1488" s="302"/>
      <c r="W1488" s="244"/>
      <c r="X1488" s="245"/>
      <c r="Y1488" s="244"/>
      <c r="Z1488" s="243"/>
      <c r="AA1488" s="243"/>
      <c r="AB1488" s="243"/>
      <c r="AC1488" s="277"/>
      <c r="AD1488" s="26"/>
    </row>
    <row r="1489" spans="1:30" ht="21.6" customHeight="1" x14ac:dyDescent="0.25">
      <c r="A1489" s="234"/>
      <c r="B1489" s="227"/>
      <c r="C1489" s="244"/>
      <c r="D1489" s="236"/>
      <c r="E1489" s="14" t="s">
        <v>859</v>
      </c>
      <c r="F1489" s="70">
        <v>2.0000000000000001E-4</v>
      </c>
      <c r="G1489" s="238"/>
      <c r="H1489" s="248"/>
      <c r="I1489" s="236"/>
      <c r="J1489" s="250"/>
      <c r="K1489" s="250"/>
      <c r="L1489" s="234"/>
      <c r="M1489" s="234"/>
      <c r="N1489" s="234"/>
      <c r="O1489" s="234"/>
      <c r="P1489" s="242"/>
      <c r="Q1489" s="249"/>
      <c r="R1489" s="244"/>
      <c r="S1489" s="247"/>
      <c r="T1489" s="302"/>
      <c r="U1489" s="302"/>
      <c r="V1489" s="302"/>
      <c r="W1489" s="244"/>
      <c r="X1489" s="245"/>
      <c r="Y1489" s="244"/>
      <c r="Z1489" s="243"/>
      <c r="AA1489" s="243"/>
      <c r="AB1489" s="243"/>
      <c r="AC1489" s="277"/>
      <c r="AD1489" s="26"/>
    </row>
    <row r="1490" spans="1:30" ht="21.6" customHeight="1" x14ac:dyDescent="0.25">
      <c r="A1490" s="234"/>
      <c r="B1490" s="234" t="s">
        <v>296</v>
      </c>
      <c r="C1490" s="244"/>
      <c r="D1490" s="234" t="s">
        <v>1429</v>
      </c>
      <c r="E1490" s="14" t="s">
        <v>1430</v>
      </c>
      <c r="F1490" s="132">
        <v>2.0000000000000002E-5</v>
      </c>
      <c r="G1490" s="250"/>
      <c r="H1490" s="291" t="s">
        <v>405</v>
      </c>
      <c r="I1490" s="234" t="s">
        <v>364</v>
      </c>
      <c r="J1490" s="250"/>
      <c r="K1490" s="250"/>
      <c r="L1490" s="234"/>
      <c r="M1490" s="234"/>
      <c r="N1490" s="234"/>
      <c r="O1490" s="234"/>
      <c r="P1490" s="242"/>
      <c r="Q1490" s="249"/>
      <c r="R1490" s="244"/>
      <c r="S1490" s="247"/>
      <c r="T1490" s="302"/>
      <c r="U1490" s="302"/>
      <c r="V1490" s="302"/>
      <c r="W1490" s="244"/>
      <c r="X1490" s="245"/>
      <c r="Y1490" s="244"/>
      <c r="Z1490" s="243"/>
      <c r="AA1490" s="243"/>
      <c r="AB1490" s="243"/>
      <c r="AC1490" s="277"/>
      <c r="AD1490" s="26"/>
    </row>
    <row r="1491" spans="1:30" ht="21.6" customHeight="1" x14ac:dyDescent="0.25">
      <c r="A1491" s="234"/>
      <c r="B1491" s="234"/>
      <c r="C1491" s="244"/>
      <c r="D1491" s="234"/>
      <c r="E1491" s="14" t="s">
        <v>859</v>
      </c>
      <c r="F1491" s="70">
        <v>1E-4</v>
      </c>
      <c r="G1491" s="250"/>
      <c r="H1491" s="291"/>
      <c r="I1491" s="234"/>
      <c r="J1491" s="250"/>
      <c r="K1491" s="250"/>
      <c r="L1491" s="234"/>
      <c r="M1491" s="234"/>
      <c r="N1491" s="234"/>
      <c r="O1491" s="234"/>
      <c r="P1491" s="242"/>
      <c r="Q1491" s="249"/>
      <c r="R1491" s="244"/>
      <c r="S1491" s="247"/>
      <c r="T1491" s="302"/>
      <c r="U1491" s="302"/>
      <c r="V1491" s="302"/>
      <c r="W1491" s="244"/>
      <c r="X1491" s="245"/>
      <c r="Y1491" s="244"/>
      <c r="Z1491" s="243"/>
      <c r="AA1491" s="243"/>
      <c r="AB1491" s="243"/>
      <c r="AC1491" s="277"/>
      <c r="AD1491" s="26"/>
    </row>
    <row r="1492" spans="1:30" ht="21.6" customHeight="1" x14ac:dyDescent="0.25">
      <c r="A1492" s="234"/>
      <c r="B1492" s="226" t="s">
        <v>1443</v>
      </c>
      <c r="C1492" s="244"/>
      <c r="D1492" s="226" t="s">
        <v>1475</v>
      </c>
      <c r="E1492" s="14" t="s">
        <v>1430</v>
      </c>
      <c r="F1492" s="173">
        <v>9.9999999999999995E-7</v>
      </c>
      <c r="G1492" s="250"/>
      <c r="H1492" s="246" t="s">
        <v>1476</v>
      </c>
      <c r="I1492" s="226" t="s">
        <v>1445</v>
      </c>
      <c r="J1492" s="250"/>
      <c r="K1492" s="250"/>
      <c r="L1492" s="234"/>
      <c r="M1492" s="234"/>
      <c r="N1492" s="234"/>
      <c r="O1492" s="234"/>
      <c r="P1492" s="242"/>
      <c r="Q1492" s="249"/>
      <c r="R1492" s="244"/>
      <c r="S1492" s="247"/>
      <c r="T1492" s="302"/>
      <c r="U1492" s="302"/>
      <c r="V1492" s="302"/>
      <c r="W1492" s="244"/>
      <c r="X1492" s="245"/>
      <c r="Y1492" s="244"/>
      <c r="Z1492" s="243"/>
      <c r="AA1492" s="243"/>
      <c r="AB1492" s="243"/>
      <c r="AC1492" s="277"/>
      <c r="AD1492" s="26"/>
    </row>
    <row r="1493" spans="1:30" ht="21.6" customHeight="1" x14ac:dyDescent="0.25">
      <c r="A1493" s="234"/>
      <c r="B1493" s="243"/>
      <c r="C1493" s="244"/>
      <c r="D1493" s="227"/>
      <c r="E1493" s="14" t="s">
        <v>859</v>
      </c>
      <c r="F1493" s="173">
        <v>6.9999999999999999E-6</v>
      </c>
      <c r="G1493" s="250"/>
      <c r="H1493" s="247"/>
      <c r="I1493" s="243"/>
      <c r="J1493" s="250"/>
      <c r="K1493" s="250"/>
      <c r="L1493" s="234"/>
      <c r="M1493" s="234"/>
      <c r="N1493" s="234"/>
      <c r="O1493" s="234"/>
      <c r="P1493" s="242"/>
      <c r="Q1493" s="249"/>
      <c r="R1493" s="244"/>
      <c r="S1493" s="247"/>
      <c r="T1493" s="302"/>
      <c r="U1493" s="302"/>
      <c r="V1493" s="302"/>
      <c r="W1493" s="244"/>
      <c r="X1493" s="245"/>
      <c r="Y1493" s="244"/>
      <c r="Z1493" s="243"/>
      <c r="AA1493" s="243"/>
      <c r="AB1493" s="243"/>
      <c r="AC1493" s="277"/>
      <c r="AD1493" s="26"/>
    </row>
    <row r="1494" spans="1:30" ht="21.6" customHeight="1" x14ac:dyDescent="0.25">
      <c r="A1494" s="234"/>
      <c r="B1494" s="243"/>
      <c r="C1494" s="244"/>
      <c r="D1494" s="226" t="s">
        <v>1477</v>
      </c>
      <c r="E1494" s="14" t="s">
        <v>1430</v>
      </c>
      <c r="F1494" s="173">
        <v>1.9999999999999999E-6</v>
      </c>
      <c r="G1494" s="250"/>
      <c r="H1494" s="247"/>
      <c r="I1494" s="243"/>
      <c r="J1494" s="250"/>
      <c r="K1494" s="250"/>
      <c r="L1494" s="234"/>
      <c r="M1494" s="234"/>
      <c r="N1494" s="234"/>
      <c r="O1494" s="234"/>
      <c r="P1494" s="242"/>
      <c r="Q1494" s="249"/>
      <c r="R1494" s="244"/>
      <c r="S1494" s="247"/>
      <c r="T1494" s="302"/>
      <c r="U1494" s="302"/>
      <c r="V1494" s="302"/>
      <c r="W1494" s="244"/>
      <c r="X1494" s="245"/>
      <c r="Y1494" s="244"/>
      <c r="Z1494" s="243"/>
      <c r="AA1494" s="243"/>
      <c r="AB1494" s="243"/>
      <c r="AC1494" s="277"/>
      <c r="AD1494" s="26"/>
    </row>
    <row r="1495" spans="1:30" ht="21.6" customHeight="1" x14ac:dyDescent="0.25">
      <c r="A1495" s="234"/>
      <c r="B1495" s="227"/>
      <c r="C1495" s="229"/>
      <c r="D1495" s="227"/>
      <c r="E1495" s="14" t="s">
        <v>859</v>
      </c>
      <c r="F1495" s="173">
        <v>9.0000000000000002E-6</v>
      </c>
      <c r="G1495" s="250"/>
      <c r="H1495" s="248"/>
      <c r="I1495" s="227"/>
      <c r="J1495" s="250"/>
      <c r="K1495" s="250"/>
      <c r="L1495" s="234"/>
      <c r="M1495" s="234"/>
      <c r="N1495" s="234"/>
      <c r="O1495" s="234"/>
      <c r="P1495" s="242"/>
      <c r="Q1495" s="249"/>
      <c r="R1495" s="244"/>
      <c r="S1495" s="247"/>
      <c r="T1495" s="302"/>
      <c r="U1495" s="302"/>
      <c r="V1495" s="302"/>
      <c r="W1495" s="244"/>
      <c r="X1495" s="245"/>
      <c r="Y1495" s="244"/>
      <c r="Z1495" s="243"/>
      <c r="AA1495" s="243"/>
      <c r="AB1495" s="243"/>
      <c r="AC1495" s="277"/>
      <c r="AD1495" s="26"/>
    </row>
    <row r="1496" spans="1:30" ht="21.6" customHeight="1" x14ac:dyDescent="0.25">
      <c r="A1496" s="234"/>
      <c r="B1496" s="226" t="s">
        <v>296</v>
      </c>
      <c r="C1496" s="228" t="s">
        <v>202</v>
      </c>
      <c r="D1496" s="235" t="s">
        <v>1431</v>
      </c>
      <c r="E1496" s="14" t="s">
        <v>56</v>
      </c>
      <c r="F1496" s="133">
        <v>1.94E-4</v>
      </c>
      <c r="G1496" s="15"/>
      <c r="H1496" s="246" t="s">
        <v>1432</v>
      </c>
      <c r="I1496" s="235" t="s">
        <v>1433</v>
      </c>
      <c r="J1496" s="250"/>
      <c r="K1496" s="250"/>
      <c r="L1496" s="234"/>
      <c r="M1496" s="234"/>
      <c r="N1496" s="234"/>
      <c r="O1496" s="234"/>
      <c r="P1496" s="242"/>
      <c r="Q1496" s="249"/>
      <c r="R1496" s="244"/>
      <c r="S1496" s="247"/>
      <c r="T1496" s="302"/>
      <c r="U1496" s="302"/>
      <c r="V1496" s="302"/>
      <c r="W1496" s="244"/>
      <c r="X1496" s="245"/>
      <c r="Y1496" s="244"/>
      <c r="Z1496" s="243"/>
      <c r="AA1496" s="243"/>
      <c r="AB1496" s="243"/>
      <c r="AC1496" s="277"/>
      <c r="AD1496" s="26"/>
    </row>
    <row r="1497" spans="1:30" ht="21.6" customHeight="1" x14ac:dyDescent="0.25">
      <c r="A1497" s="234"/>
      <c r="B1497" s="243"/>
      <c r="C1497" s="244"/>
      <c r="D1497" s="236"/>
      <c r="E1497" s="14" t="s">
        <v>859</v>
      </c>
      <c r="F1497" s="173">
        <v>1.45E-4</v>
      </c>
      <c r="G1497" s="15"/>
      <c r="H1497" s="248"/>
      <c r="I1497" s="236"/>
      <c r="J1497" s="250"/>
      <c r="K1497" s="250"/>
      <c r="L1497" s="234"/>
      <c r="M1497" s="234"/>
      <c r="N1497" s="234"/>
      <c r="O1497" s="234"/>
      <c r="P1497" s="242"/>
      <c r="Q1497" s="236"/>
      <c r="R1497" s="229"/>
      <c r="S1497" s="247"/>
      <c r="T1497" s="252"/>
      <c r="U1497" s="252"/>
      <c r="V1497" s="252"/>
      <c r="W1497" s="244"/>
      <c r="X1497" s="245"/>
      <c r="Y1497" s="244"/>
      <c r="Z1497" s="243"/>
      <c r="AA1497" s="243"/>
      <c r="AB1497" s="243"/>
      <c r="AC1497" s="277"/>
      <c r="AD1497" s="26"/>
    </row>
    <row r="1498" spans="1:30" ht="59.4" customHeight="1" x14ac:dyDescent="0.25">
      <c r="A1498" s="234"/>
      <c r="B1498" s="243"/>
      <c r="C1498" s="244"/>
      <c r="D1498" s="280" t="s">
        <v>1434</v>
      </c>
      <c r="E1498" s="14" t="s">
        <v>56</v>
      </c>
      <c r="F1498" s="173">
        <v>3.0000000000000001E-6</v>
      </c>
      <c r="G1498" s="15"/>
      <c r="H1498" s="242">
        <v>149</v>
      </c>
      <c r="I1498" s="234" t="s">
        <v>1435</v>
      </c>
      <c r="J1498" s="250"/>
      <c r="K1498" s="250"/>
      <c r="L1498" s="234"/>
      <c r="M1498" s="234"/>
      <c r="N1498" s="234"/>
      <c r="O1498" s="234"/>
      <c r="P1498" s="242"/>
      <c r="Q1498" s="67" t="s">
        <v>1478</v>
      </c>
      <c r="R1498" s="18" t="s">
        <v>1479</v>
      </c>
      <c r="S1498" s="247"/>
      <c r="T1498" s="50">
        <v>820</v>
      </c>
      <c r="U1498" s="50" t="s">
        <v>64</v>
      </c>
      <c r="V1498" s="50" t="s">
        <v>34</v>
      </c>
      <c r="W1498" s="244"/>
      <c r="X1498" s="245"/>
      <c r="Y1498" s="244"/>
      <c r="Z1498" s="243"/>
      <c r="AA1498" s="243"/>
      <c r="AB1498" s="243"/>
      <c r="AC1498" s="277"/>
      <c r="AD1498" s="26"/>
    </row>
    <row r="1499" spans="1:30" ht="52.95" customHeight="1" x14ac:dyDescent="0.25">
      <c r="A1499" s="234"/>
      <c r="B1499" s="243"/>
      <c r="C1499" s="244"/>
      <c r="D1499" s="280"/>
      <c r="E1499" s="234" t="s">
        <v>859</v>
      </c>
      <c r="F1499" s="391">
        <v>1.4E-5</v>
      </c>
      <c r="G1499" s="250"/>
      <c r="H1499" s="242"/>
      <c r="I1499" s="234"/>
      <c r="J1499" s="250"/>
      <c r="K1499" s="250"/>
      <c r="L1499" s="234"/>
      <c r="M1499" s="234"/>
      <c r="N1499" s="234"/>
      <c r="O1499" s="234"/>
      <c r="P1499" s="242"/>
      <c r="Q1499" s="67" t="s">
        <v>1480</v>
      </c>
      <c r="R1499" s="18" t="s">
        <v>1481</v>
      </c>
      <c r="S1499" s="247"/>
      <c r="T1499" s="50">
        <v>1500</v>
      </c>
      <c r="U1499" s="50" t="s">
        <v>64</v>
      </c>
      <c r="V1499" s="50" t="s">
        <v>34</v>
      </c>
      <c r="W1499" s="244"/>
      <c r="X1499" s="245"/>
      <c r="Y1499" s="244"/>
      <c r="Z1499" s="243"/>
      <c r="AA1499" s="243"/>
      <c r="AB1499" s="243"/>
      <c r="AC1499" s="277"/>
      <c r="AD1499" s="26"/>
    </row>
    <row r="1500" spans="1:30" ht="60" x14ac:dyDescent="0.25">
      <c r="A1500" s="234"/>
      <c r="B1500" s="243"/>
      <c r="C1500" s="244"/>
      <c r="D1500" s="280"/>
      <c r="E1500" s="234"/>
      <c r="F1500" s="391"/>
      <c r="G1500" s="250"/>
      <c r="H1500" s="242"/>
      <c r="I1500" s="234"/>
      <c r="J1500" s="250"/>
      <c r="K1500" s="250"/>
      <c r="L1500" s="234"/>
      <c r="M1500" s="234"/>
      <c r="N1500" s="234"/>
      <c r="O1500" s="234"/>
      <c r="P1500" s="242"/>
      <c r="Q1500" s="67" t="s">
        <v>1482</v>
      </c>
      <c r="R1500" s="18" t="s">
        <v>1483</v>
      </c>
      <c r="S1500" s="247"/>
      <c r="T1500" s="50">
        <v>210</v>
      </c>
      <c r="U1500" s="50" t="s">
        <v>64</v>
      </c>
      <c r="V1500" s="50" t="s">
        <v>34</v>
      </c>
      <c r="W1500" s="244"/>
      <c r="X1500" s="245"/>
      <c r="Y1500" s="244"/>
      <c r="Z1500" s="243"/>
      <c r="AA1500" s="243"/>
      <c r="AB1500" s="243"/>
      <c r="AC1500" s="277"/>
      <c r="AD1500" s="26"/>
    </row>
    <row r="1501" spans="1:30" ht="60" x14ac:dyDescent="0.25">
      <c r="A1501" s="234"/>
      <c r="B1501" s="243"/>
      <c r="C1501" s="244"/>
      <c r="D1501" s="280"/>
      <c r="E1501" s="234"/>
      <c r="F1501" s="391"/>
      <c r="G1501" s="250"/>
      <c r="H1501" s="242"/>
      <c r="I1501" s="234"/>
      <c r="J1501" s="250"/>
      <c r="K1501" s="250"/>
      <c r="L1501" s="234"/>
      <c r="M1501" s="234"/>
      <c r="N1501" s="234"/>
      <c r="O1501" s="234"/>
      <c r="P1501" s="242"/>
      <c r="Q1501" s="67" t="s">
        <v>1484</v>
      </c>
      <c r="R1501" s="18" t="s">
        <v>1485</v>
      </c>
      <c r="S1501" s="247"/>
      <c r="T1501" s="50">
        <v>320</v>
      </c>
      <c r="U1501" s="50" t="s">
        <v>64</v>
      </c>
      <c r="V1501" s="50" t="s">
        <v>34</v>
      </c>
      <c r="W1501" s="244"/>
      <c r="X1501" s="245"/>
      <c r="Y1501" s="244"/>
      <c r="Z1501" s="243"/>
      <c r="AA1501" s="243"/>
      <c r="AB1501" s="243"/>
      <c r="AC1501" s="277"/>
      <c r="AD1501" s="26"/>
    </row>
    <row r="1502" spans="1:30" ht="60" x14ac:dyDescent="0.25">
      <c r="A1502" s="234"/>
      <c r="B1502" s="243"/>
      <c r="C1502" s="244"/>
      <c r="D1502" s="280"/>
      <c r="E1502" s="234"/>
      <c r="F1502" s="391"/>
      <c r="G1502" s="250"/>
      <c r="H1502" s="242"/>
      <c r="I1502" s="234"/>
      <c r="J1502" s="250"/>
      <c r="K1502" s="250"/>
      <c r="L1502" s="234"/>
      <c r="M1502" s="234"/>
      <c r="N1502" s="234"/>
      <c r="O1502" s="234"/>
      <c r="P1502" s="242"/>
      <c r="Q1502" s="67" t="s">
        <v>1486</v>
      </c>
      <c r="R1502" s="18" t="s">
        <v>1487</v>
      </c>
      <c r="S1502" s="247"/>
      <c r="T1502" s="50">
        <v>410</v>
      </c>
      <c r="U1502" s="50" t="s">
        <v>64</v>
      </c>
      <c r="V1502" s="50" t="s">
        <v>34</v>
      </c>
      <c r="W1502" s="244"/>
      <c r="X1502" s="245"/>
      <c r="Y1502" s="244"/>
      <c r="Z1502" s="243"/>
      <c r="AA1502" s="243"/>
      <c r="AB1502" s="243"/>
      <c r="AC1502" s="277"/>
      <c r="AD1502" s="26"/>
    </row>
    <row r="1503" spans="1:30" ht="60" x14ac:dyDescent="0.25">
      <c r="A1503" s="234"/>
      <c r="B1503" s="227"/>
      <c r="C1503" s="229"/>
      <c r="D1503" s="280"/>
      <c r="E1503" s="234"/>
      <c r="F1503" s="391"/>
      <c r="G1503" s="250"/>
      <c r="H1503" s="242"/>
      <c r="I1503" s="234"/>
      <c r="J1503" s="250"/>
      <c r="K1503" s="250"/>
      <c r="L1503" s="234"/>
      <c r="M1503" s="234"/>
      <c r="N1503" s="234"/>
      <c r="O1503" s="234"/>
      <c r="P1503" s="242"/>
      <c r="Q1503" s="67" t="s">
        <v>1488</v>
      </c>
      <c r="R1503" s="18" t="s">
        <v>1489</v>
      </c>
      <c r="S1503" s="248"/>
      <c r="T1503" s="50">
        <v>610</v>
      </c>
      <c r="U1503" s="50" t="s">
        <v>64</v>
      </c>
      <c r="V1503" s="50" t="s">
        <v>34</v>
      </c>
      <c r="W1503" s="229"/>
      <c r="X1503" s="238"/>
      <c r="Y1503" s="229"/>
      <c r="Z1503" s="227"/>
      <c r="AA1503" s="227"/>
      <c r="AB1503" s="227"/>
      <c r="AC1503" s="278"/>
      <c r="AD1503" s="152"/>
    </row>
    <row r="1504" spans="1:30" ht="60" customHeight="1" x14ac:dyDescent="0.25">
      <c r="A1504" s="226" t="s">
        <v>1148</v>
      </c>
      <c r="B1504" s="226" t="s">
        <v>280</v>
      </c>
      <c r="C1504" s="228" t="s">
        <v>359</v>
      </c>
      <c r="D1504" s="226" t="s">
        <v>1400</v>
      </c>
      <c r="E1504" s="14" t="s">
        <v>859</v>
      </c>
      <c r="F1504" s="132">
        <v>3.0000000000000001E-5</v>
      </c>
      <c r="G1504" s="15"/>
      <c r="H1504" s="14" t="s">
        <v>1401</v>
      </c>
      <c r="I1504" s="95" t="s">
        <v>1402</v>
      </c>
      <c r="J1504" s="237"/>
      <c r="K1504" s="237"/>
      <c r="L1504" s="226" t="s">
        <v>1458</v>
      </c>
      <c r="M1504" s="226" t="s">
        <v>829</v>
      </c>
      <c r="N1504" s="226" t="s">
        <v>34</v>
      </c>
      <c r="O1504" s="226" t="s">
        <v>60</v>
      </c>
      <c r="P1504" s="228" t="s">
        <v>399</v>
      </c>
      <c r="Q1504" s="67" t="s">
        <v>1459</v>
      </c>
      <c r="R1504" s="18" t="s">
        <v>1460</v>
      </c>
      <c r="S1504" s="246" t="s">
        <v>79</v>
      </c>
      <c r="T1504" s="50">
        <v>28</v>
      </c>
      <c r="U1504" s="50" t="s">
        <v>64</v>
      </c>
      <c r="V1504" s="50" t="s">
        <v>34</v>
      </c>
      <c r="W1504" s="239">
        <v>45391</v>
      </c>
      <c r="X1504" s="237"/>
      <c r="Y1504" s="226" t="s">
        <v>1461</v>
      </c>
      <c r="Z1504" s="226" t="s">
        <v>1462</v>
      </c>
      <c r="AA1504" s="226" t="s">
        <v>1463</v>
      </c>
      <c r="AB1504" s="226" t="s">
        <v>1464</v>
      </c>
      <c r="AC1504" s="385" t="s">
        <v>1490</v>
      </c>
      <c r="AD1504" s="114" t="s">
        <v>1057</v>
      </c>
    </row>
    <row r="1505" spans="1:30" ht="64.2" customHeight="1" x14ac:dyDescent="0.25">
      <c r="A1505" s="243"/>
      <c r="B1505" s="243"/>
      <c r="C1505" s="244"/>
      <c r="D1505" s="243"/>
      <c r="E1505" s="14" t="s">
        <v>56</v>
      </c>
      <c r="F1505" s="132">
        <v>2.0000000000000002E-5</v>
      </c>
      <c r="G1505" s="250"/>
      <c r="H1505" s="291" t="s">
        <v>1411</v>
      </c>
      <c r="I1505" s="280" t="s">
        <v>1412</v>
      </c>
      <c r="J1505" s="245"/>
      <c r="K1505" s="245"/>
      <c r="L1505" s="243"/>
      <c r="M1505" s="243"/>
      <c r="N1505" s="243"/>
      <c r="O1505" s="243"/>
      <c r="P1505" s="244"/>
      <c r="Q1505" s="67" t="s">
        <v>1466</v>
      </c>
      <c r="R1505" s="18" t="s">
        <v>1467</v>
      </c>
      <c r="S1505" s="247"/>
      <c r="T1505" s="50">
        <v>211</v>
      </c>
      <c r="U1505" s="50" t="s">
        <v>64</v>
      </c>
      <c r="V1505" s="50" t="s">
        <v>34</v>
      </c>
      <c r="W1505" s="306"/>
      <c r="X1505" s="245"/>
      <c r="Y1505" s="243"/>
      <c r="Z1505" s="243"/>
      <c r="AA1505" s="243"/>
      <c r="AB1505" s="243"/>
      <c r="AC1505" s="385"/>
      <c r="AD1505" s="179" t="s">
        <v>1415</v>
      </c>
    </row>
    <row r="1506" spans="1:30" ht="22.95" customHeight="1" x14ac:dyDescent="0.25">
      <c r="A1506" s="243"/>
      <c r="B1506" s="243"/>
      <c r="C1506" s="244"/>
      <c r="D1506" s="243"/>
      <c r="E1506" s="14" t="s">
        <v>859</v>
      </c>
      <c r="F1506" s="132">
        <v>1.0000000000000001E-5</v>
      </c>
      <c r="G1506" s="250"/>
      <c r="H1506" s="291"/>
      <c r="I1506" s="280"/>
      <c r="J1506" s="245"/>
      <c r="K1506" s="245"/>
      <c r="L1506" s="243"/>
      <c r="M1506" s="243"/>
      <c r="N1506" s="243"/>
      <c r="O1506" s="243"/>
      <c r="P1506" s="244"/>
      <c r="Q1506" s="67" t="s">
        <v>1468</v>
      </c>
      <c r="R1506" s="18" t="s">
        <v>1469</v>
      </c>
      <c r="S1506" s="247"/>
      <c r="T1506" s="50">
        <v>309</v>
      </c>
      <c r="U1506" s="50" t="s">
        <v>64</v>
      </c>
      <c r="V1506" s="50" t="s">
        <v>34</v>
      </c>
      <c r="W1506" s="306"/>
      <c r="X1506" s="245"/>
      <c r="Y1506" s="243"/>
      <c r="Z1506" s="243"/>
      <c r="AA1506" s="243"/>
      <c r="AB1506" s="243"/>
      <c r="AC1506" s="385"/>
      <c r="AD1506" s="26" t="s">
        <v>1421</v>
      </c>
    </row>
    <row r="1507" spans="1:30" ht="24" customHeight="1" x14ac:dyDescent="0.25">
      <c r="A1507" s="243"/>
      <c r="B1507" s="243"/>
      <c r="C1507" s="244"/>
      <c r="D1507" s="243"/>
      <c r="E1507" s="226" t="s">
        <v>56</v>
      </c>
      <c r="F1507" s="284">
        <v>9.7799999999999992E-4</v>
      </c>
      <c r="G1507" s="60"/>
      <c r="H1507" s="246" t="s">
        <v>1419</v>
      </c>
      <c r="I1507" s="235" t="s">
        <v>1420</v>
      </c>
      <c r="J1507" s="245"/>
      <c r="K1507" s="245"/>
      <c r="L1507" s="243"/>
      <c r="M1507" s="243"/>
      <c r="N1507" s="243"/>
      <c r="O1507" s="243"/>
      <c r="P1507" s="244"/>
      <c r="Q1507" s="167" t="s">
        <v>1470</v>
      </c>
      <c r="R1507" s="228" t="s">
        <v>1471</v>
      </c>
      <c r="S1507" s="247"/>
      <c r="T1507" s="251">
        <v>395</v>
      </c>
      <c r="U1507" s="251" t="s">
        <v>64</v>
      </c>
      <c r="V1507" s="251" t="s">
        <v>34</v>
      </c>
      <c r="W1507" s="306"/>
      <c r="X1507" s="245"/>
      <c r="Y1507" s="243"/>
      <c r="Z1507" s="243"/>
      <c r="AA1507" s="243"/>
      <c r="AB1507" s="243"/>
      <c r="AC1507" s="385"/>
      <c r="AD1507" s="26" t="s">
        <v>1418</v>
      </c>
    </row>
    <row r="1508" spans="1:30" ht="45" customHeight="1" x14ac:dyDescent="0.25">
      <c r="A1508" s="243"/>
      <c r="B1508" s="243"/>
      <c r="C1508" s="244"/>
      <c r="D1508" s="243"/>
      <c r="E1508" s="227"/>
      <c r="F1508" s="285"/>
      <c r="G1508" s="46"/>
      <c r="H1508" s="247"/>
      <c r="I1508" s="249"/>
      <c r="J1508" s="245"/>
      <c r="K1508" s="245"/>
      <c r="L1508" s="243"/>
      <c r="M1508" s="243"/>
      <c r="N1508" s="243"/>
      <c r="O1508" s="243"/>
      <c r="P1508" s="244"/>
      <c r="Q1508" s="174"/>
      <c r="R1508" s="244"/>
      <c r="S1508" s="247"/>
      <c r="T1508" s="302"/>
      <c r="U1508" s="302"/>
      <c r="V1508" s="302"/>
      <c r="W1508" s="306"/>
      <c r="X1508" s="245"/>
      <c r="Y1508" s="243"/>
      <c r="Z1508" s="243"/>
      <c r="AA1508" s="243"/>
      <c r="AB1508" s="243"/>
      <c r="AC1508" s="385"/>
      <c r="AD1508" s="26" t="s">
        <v>1472</v>
      </c>
    </row>
    <row r="1509" spans="1:30" ht="24" x14ac:dyDescent="0.25">
      <c r="A1509" s="243"/>
      <c r="B1509" s="243"/>
      <c r="C1509" s="244"/>
      <c r="D1509" s="243"/>
      <c r="E1509" s="14" t="s">
        <v>859</v>
      </c>
      <c r="F1509" s="173">
        <v>2.225E-3</v>
      </c>
      <c r="G1509" s="47"/>
      <c r="H1509" s="248"/>
      <c r="I1509" s="236"/>
      <c r="J1509" s="245"/>
      <c r="K1509" s="245"/>
      <c r="L1509" s="243"/>
      <c r="M1509" s="243"/>
      <c r="N1509" s="243"/>
      <c r="O1509" s="243"/>
      <c r="P1509" s="244"/>
      <c r="Q1509" s="174"/>
      <c r="R1509" s="244"/>
      <c r="S1509" s="247"/>
      <c r="T1509" s="302"/>
      <c r="U1509" s="302"/>
      <c r="V1509" s="302"/>
      <c r="W1509" s="306"/>
      <c r="X1509" s="245"/>
      <c r="Y1509" s="243"/>
      <c r="Z1509" s="243"/>
      <c r="AA1509" s="243"/>
      <c r="AB1509" s="243"/>
      <c r="AC1509" s="385"/>
      <c r="AD1509" s="26"/>
    </row>
    <row r="1510" spans="1:30" ht="12" customHeight="1" x14ac:dyDescent="0.25">
      <c r="A1510" s="243"/>
      <c r="B1510" s="243"/>
      <c r="C1510" s="244"/>
      <c r="D1510" s="243"/>
      <c r="E1510" s="14" t="s">
        <v>56</v>
      </c>
      <c r="F1510" s="132">
        <v>2.3000000000000001E-4</v>
      </c>
      <c r="G1510" s="237"/>
      <c r="H1510" s="246" t="s">
        <v>1423</v>
      </c>
      <c r="I1510" s="235" t="s">
        <v>1424</v>
      </c>
      <c r="J1510" s="245"/>
      <c r="K1510" s="245"/>
      <c r="L1510" s="243"/>
      <c r="M1510" s="243"/>
      <c r="N1510" s="243"/>
      <c r="O1510" s="243"/>
      <c r="P1510" s="244"/>
      <c r="Q1510" s="174"/>
      <c r="R1510" s="244"/>
      <c r="S1510" s="247"/>
      <c r="T1510" s="302"/>
      <c r="U1510" s="302"/>
      <c r="V1510" s="302"/>
      <c r="W1510" s="306"/>
      <c r="X1510" s="245"/>
      <c r="Y1510" s="243"/>
      <c r="Z1510" s="243"/>
      <c r="AA1510" s="243"/>
      <c r="AB1510" s="243"/>
      <c r="AC1510" s="385"/>
      <c r="AD1510" s="26"/>
    </row>
    <row r="1511" spans="1:30" ht="24" customHeight="1" x14ac:dyDescent="0.25">
      <c r="A1511" s="243"/>
      <c r="B1511" s="243"/>
      <c r="C1511" s="244"/>
      <c r="D1511" s="243"/>
      <c r="E1511" s="226" t="s">
        <v>859</v>
      </c>
      <c r="F1511" s="284">
        <v>5.7899999999999998E-4</v>
      </c>
      <c r="G1511" s="245"/>
      <c r="H1511" s="247"/>
      <c r="I1511" s="249"/>
      <c r="J1511" s="245"/>
      <c r="K1511" s="245"/>
      <c r="L1511" s="243"/>
      <c r="M1511" s="243"/>
      <c r="N1511" s="243"/>
      <c r="O1511" s="243"/>
      <c r="P1511" s="244"/>
      <c r="Q1511" s="175"/>
      <c r="R1511" s="229"/>
      <c r="S1511" s="247"/>
      <c r="T1511" s="252"/>
      <c r="U1511" s="252"/>
      <c r="V1511" s="252"/>
      <c r="W1511" s="306"/>
      <c r="X1511" s="245"/>
      <c r="Y1511" s="243"/>
      <c r="Z1511" s="243"/>
      <c r="AA1511" s="243"/>
      <c r="AB1511" s="243"/>
      <c r="AC1511" s="385"/>
      <c r="AD1511" s="26"/>
    </row>
    <row r="1512" spans="1:30" ht="23.4" customHeight="1" x14ac:dyDescent="0.25">
      <c r="A1512" s="243"/>
      <c r="B1512" s="243"/>
      <c r="C1512" s="244"/>
      <c r="D1512" s="227"/>
      <c r="E1512" s="227"/>
      <c r="F1512" s="285"/>
      <c r="G1512" s="238"/>
      <c r="H1512" s="248"/>
      <c r="I1512" s="236"/>
      <c r="J1512" s="245"/>
      <c r="K1512" s="245"/>
      <c r="L1512" s="243"/>
      <c r="M1512" s="243"/>
      <c r="N1512" s="243"/>
      <c r="O1512" s="243"/>
      <c r="P1512" s="244"/>
      <c r="Q1512" s="235" t="s">
        <v>1473</v>
      </c>
      <c r="R1512" s="34" t="s">
        <v>1474</v>
      </c>
      <c r="S1512" s="247"/>
      <c r="T1512" s="51">
        <v>580</v>
      </c>
      <c r="U1512" s="51" t="s">
        <v>64</v>
      </c>
      <c r="V1512" s="51" t="s">
        <v>34</v>
      </c>
      <c r="W1512" s="306"/>
      <c r="X1512" s="245"/>
      <c r="Y1512" s="243"/>
      <c r="Z1512" s="243"/>
      <c r="AA1512" s="243"/>
      <c r="AB1512" s="243"/>
      <c r="AC1512" s="385"/>
      <c r="AD1512" s="26"/>
    </row>
    <row r="1513" spans="1:30" ht="18.600000000000001" customHeight="1" x14ac:dyDescent="0.25">
      <c r="A1513" s="243"/>
      <c r="B1513" s="243"/>
      <c r="C1513" s="244"/>
      <c r="D1513" s="235" t="s">
        <v>1427</v>
      </c>
      <c r="E1513" s="14" t="s">
        <v>56</v>
      </c>
      <c r="F1513" s="132">
        <v>1.3999999999999999E-4</v>
      </c>
      <c r="G1513" s="15"/>
      <c r="H1513" s="246" t="s">
        <v>254</v>
      </c>
      <c r="I1513" s="235" t="s">
        <v>1428</v>
      </c>
      <c r="J1513" s="245"/>
      <c r="K1513" s="245"/>
      <c r="L1513" s="243"/>
      <c r="M1513" s="243"/>
      <c r="N1513" s="243"/>
      <c r="O1513" s="243"/>
      <c r="P1513" s="244"/>
      <c r="Q1513" s="249"/>
      <c r="R1513" s="148"/>
      <c r="S1513" s="247"/>
      <c r="T1513" s="150"/>
      <c r="U1513" s="150"/>
      <c r="V1513" s="150"/>
      <c r="W1513" s="306"/>
      <c r="X1513" s="245"/>
      <c r="Y1513" s="243"/>
      <c r="Z1513" s="243"/>
      <c r="AA1513" s="243"/>
      <c r="AB1513" s="243"/>
      <c r="AC1513" s="385"/>
      <c r="AD1513" s="26"/>
    </row>
    <row r="1514" spans="1:30" ht="18.600000000000001" customHeight="1" x14ac:dyDescent="0.25">
      <c r="A1514" s="243"/>
      <c r="B1514" s="243"/>
      <c r="C1514" s="244"/>
      <c r="D1514" s="249"/>
      <c r="E1514" s="14" t="s">
        <v>859</v>
      </c>
      <c r="F1514" s="173">
        <v>3.4600000000000001E-4</v>
      </c>
      <c r="G1514" s="15"/>
      <c r="H1514" s="248"/>
      <c r="I1514" s="236"/>
      <c r="J1514" s="245"/>
      <c r="K1514" s="245"/>
      <c r="L1514" s="243"/>
      <c r="M1514" s="243"/>
      <c r="N1514" s="243"/>
      <c r="O1514" s="243"/>
      <c r="P1514" s="244"/>
      <c r="Q1514" s="249"/>
      <c r="R1514" s="148"/>
      <c r="S1514" s="247"/>
      <c r="T1514" s="150"/>
      <c r="U1514" s="150"/>
      <c r="V1514" s="150"/>
      <c r="W1514" s="306"/>
      <c r="X1514" s="245"/>
      <c r="Y1514" s="243"/>
      <c r="Z1514" s="243"/>
      <c r="AA1514" s="243"/>
      <c r="AB1514" s="243"/>
      <c r="AC1514" s="385"/>
      <c r="AD1514" s="26"/>
    </row>
    <row r="1515" spans="1:30" ht="18.600000000000001" customHeight="1" x14ac:dyDescent="0.25">
      <c r="A1515" s="243"/>
      <c r="B1515" s="113"/>
      <c r="C1515" s="244"/>
      <c r="D1515" s="249"/>
      <c r="E1515" s="14" t="s">
        <v>56</v>
      </c>
      <c r="F1515" s="173">
        <v>8.1000000000000004E-5</v>
      </c>
      <c r="G1515" s="237"/>
      <c r="H1515" s="246" t="s">
        <v>1423</v>
      </c>
      <c r="I1515" s="235" t="s">
        <v>1424</v>
      </c>
      <c r="J1515" s="245"/>
      <c r="K1515" s="245"/>
      <c r="L1515" s="243"/>
      <c r="M1515" s="243"/>
      <c r="N1515" s="243"/>
      <c r="O1515" s="243"/>
      <c r="P1515" s="244"/>
      <c r="Q1515" s="249"/>
      <c r="R1515" s="148"/>
      <c r="S1515" s="247"/>
      <c r="T1515" s="150"/>
      <c r="U1515" s="150"/>
      <c r="V1515" s="150"/>
      <c r="W1515" s="306"/>
      <c r="X1515" s="245"/>
      <c r="Y1515" s="243"/>
      <c r="Z1515" s="243"/>
      <c r="AA1515" s="243"/>
      <c r="AB1515" s="243"/>
      <c r="AC1515" s="385"/>
      <c r="AD1515" s="26"/>
    </row>
    <row r="1516" spans="1:30" ht="18.600000000000001" customHeight="1" x14ac:dyDescent="0.25">
      <c r="A1516" s="243"/>
      <c r="B1516" s="113"/>
      <c r="C1516" s="244"/>
      <c r="D1516" s="236"/>
      <c r="E1516" s="14" t="s">
        <v>859</v>
      </c>
      <c r="F1516" s="70">
        <v>2.0000000000000001E-4</v>
      </c>
      <c r="G1516" s="238"/>
      <c r="H1516" s="248"/>
      <c r="I1516" s="236"/>
      <c r="J1516" s="245"/>
      <c r="K1516" s="245"/>
      <c r="L1516" s="243"/>
      <c r="M1516" s="243"/>
      <c r="N1516" s="243"/>
      <c r="O1516" s="243"/>
      <c r="P1516" s="244"/>
      <c r="Q1516" s="249"/>
      <c r="R1516" s="148"/>
      <c r="S1516" s="247"/>
      <c r="T1516" s="150"/>
      <c r="U1516" s="150"/>
      <c r="V1516" s="150"/>
      <c r="W1516" s="306"/>
      <c r="X1516" s="245"/>
      <c r="Y1516" s="243"/>
      <c r="Z1516" s="243"/>
      <c r="AA1516" s="243"/>
      <c r="AB1516" s="243"/>
      <c r="AC1516" s="385"/>
      <c r="AD1516" s="26"/>
    </row>
    <row r="1517" spans="1:30" ht="18.600000000000001" customHeight="1" x14ac:dyDescent="0.25">
      <c r="A1517" s="243"/>
      <c r="B1517" s="234" t="s">
        <v>296</v>
      </c>
      <c r="C1517" s="244"/>
      <c r="D1517" s="234" t="s">
        <v>1429</v>
      </c>
      <c r="E1517" s="14" t="s">
        <v>1430</v>
      </c>
      <c r="F1517" s="132">
        <v>2.0000000000000002E-5</v>
      </c>
      <c r="G1517" s="172"/>
      <c r="H1517" s="291" t="s">
        <v>405</v>
      </c>
      <c r="I1517" s="234" t="s">
        <v>364</v>
      </c>
      <c r="J1517" s="245"/>
      <c r="K1517" s="245"/>
      <c r="L1517" s="243"/>
      <c r="M1517" s="243"/>
      <c r="N1517" s="243"/>
      <c r="O1517" s="243"/>
      <c r="P1517" s="244"/>
      <c r="Q1517" s="249"/>
      <c r="R1517" s="148"/>
      <c r="S1517" s="247"/>
      <c r="T1517" s="150"/>
      <c r="U1517" s="150"/>
      <c r="V1517" s="150"/>
      <c r="W1517" s="306"/>
      <c r="X1517" s="245"/>
      <c r="Y1517" s="243"/>
      <c r="Z1517" s="243"/>
      <c r="AA1517" s="243"/>
      <c r="AB1517" s="243"/>
      <c r="AC1517" s="385"/>
      <c r="AD1517" s="26"/>
    </row>
    <row r="1518" spans="1:30" ht="28.2" customHeight="1" x14ac:dyDescent="0.25">
      <c r="A1518" s="243"/>
      <c r="B1518" s="234"/>
      <c r="C1518" s="229"/>
      <c r="D1518" s="234"/>
      <c r="E1518" s="14" t="s">
        <v>859</v>
      </c>
      <c r="F1518" s="70">
        <v>1E-4</v>
      </c>
      <c r="H1518" s="291"/>
      <c r="I1518" s="234"/>
      <c r="J1518" s="245"/>
      <c r="K1518" s="245"/>
      <c r="L1518" s="243"/>
      <c r="M1518" s="243"/>
      <c r="N1518" s="243"/>
      <c r="O1518" s="243"/>
      <c r="P1518" s="244"/>
      <c r="Q1518" s="249"/>
      <c r="R1518" s="148"/>
      <c r="S1518" s="247"/>
      <c r="T1518" s="150"/>
      <c r="U1518" s="150"/>
      <c r="V1518" s="150"/>
      <c r="W1518" s="306"/>
      <c r="X1518" s="245"/>
      <c r="Y1518" s="243"/>
      <c r="Z1518" s="243"/>
      <c r="AA1518" s="243"/>
      <c r="AB1518" s="243"/>
      <c r="AC1518" s="385"/>
      <c r="AD1518" s="26"/>
    </row>
    <row r="1519" spans="1:30" ht="28.2" customHeight="1" x14ac:dyDescent="0.25">
      <c r="A1519" s="243"/>
      <c r="B1519" s="226" t="s">
        <v>1443</v>
      </c>
      <c r="C1519" s="147"/>
      <c r="D1519" s="226" t="s">
        <v>1475</v>
      </c>
      <c r="E1519" s="14" t="s">
        <v>1430</v>
      </c>
      <c r="F1519" s="173">
        <v>9.9999999999999995E-7</v>
      </c>
      <c r="G1519" s="250"/>
      <c r="H1519" s="246" t="s">
        <v>1476</v>
      </c>
      <c r="I1519" s="226" t="s">
        <v>1445</v>
      </c>
      <c r="J1519" s="245"/>
      <c r="K1519" s="245"/>
      <c r="L1519" s="243"/>
      <c r="M1519" s="243"/>
      <c r="N1519" s="243"/>
      <c r="O1519" s="243"/>
      <c r="P1519" s="244"/>
      <c r="Q1519" s="249"/>
      <c r="R1519" s="148"/>
      <c r="S1519" s="247"/>
      <c r="T1519" s="150"/>
      <c r="U1519" s="150"/>
      <c r="V1519" s="150"/>
      <c r="W1519" s="306"/>
      <c r="X1519" s="245"/>
      <c r="Y1519" s="243"/>
      <c r="Z1519" s="243"/>
      <c r="AA1519" s="243"/>
      <c r="AB1519" s="243"/>
      <c r="AC1519" s="385"/>
      <c r="AD1519" s="26"/>
    </row>
    <row r="1520" spans="1:30" ht="28.2" customHeight="1" x14ac:dyDescent="0.25">
      <c r="A1520" s="243"/>
      <c r="B1520" s="243"/>
      <c r="C1520" s="147"/>
      <c r="D1520" s="227"/>
      <c r="E1520" s="14" t="s">
        <v>859</v>
      </c>
      <c r="F1520" s="173">
        <v>6.9999999999999999E-6</v>
      </c>
      <c r="G1520" s="250"/>
      <c r="H1520" s="247"/>
      <c r="I1520" s="243"/>
      <c r="J1520" s="245"/>
      <c r="K1520" s="245"/>
      <c r="L1520" s="243"/>
      <c r="M1520" s="243"/>
      <c r="N1520" s="243"/>
      <c r="O1520" s="243"/>
      <c r="P1520" s="244"/>
      <c r="Q1520" s="249"/>
      <c r="R1520" s="148"/>
      <c r="S1520" s="247"/>
      <c r="T1520" s="150"/>
      <c r="U1520" s="150"/>
      <c r="V1520" s="150"/>
      <c r="W1520" s="306"/>
      <c r="X1520" s="245"/>
      <c r="Y1520" s="243"/>
      <c r="Z1520" s="243"/>
      <c r="AA1520" s="243"/>
      <c r="AB1520" s="243"/>
      <c r="AC1520" s="385"/>
      <c r="AD1520" s="26"/>
    </row>
    <row r="1521" spans="1:30" ht="28.2" customHeight="1" x14ac:dyDescent="0.25">
      <c r="A1521" s="243"/>
      <c r="B1521" s="243"/>
      <c r="C1521" s="147"/>
      <c r="D1521" s="226" t="s">
        <v>1477</v>
      </c>
      <c r="E1521" s="14" t="s">
        <v>1430</v>
      </c>
      <c r="F1521" s="173">
        <v>1.9999999999999999E-6</v>
      </c>
      <c r="G1521" s="250"/>
      <c r="H1521" s="247"/>
      <c r="I1521" s="243"/>
      <c r="J1521" s="245"/>
      <c r="K1521" s="245"/>
      <c r="L1521" s="243"/>
      <c r="M1521" s="243"/>
      <c r="N1521" s="243"/>
      <c r="O1521" s="243"/>
      <c r="P1521" s="244"/>
      <c r="Q1521" s="249"/>
      <c r="R1521" s="148"/>
      <c r="S1521" s="247"/>
      <c r="T1521" s="150"/>
      <c r="U1521" s="150"/>
      <c r="V1521" s="150"/>
      <c r="W1521" s="306"/>
      <c r="X1521" s="245"/>
      <c r="Y1521" s="243"/>
      <c r="Z1521" s="243"/>
      <c r="AA1521" s="243"/>
      <c r="AB1521" s="243"/>
      <c r="AC1521" s="385"/>
      <c r="AD1521" s="26"/>
    </row>
    <row r="1522" spans="1:30" ht="28.2" customHeight="1" x14ac:dyDescent="0.25">
      <c r="A1522" s="243"/>
      <c r="B1522" s="227"/>
      <c r="C1522" s="147"/>
      <c r="D1522" s="227"/>
      <c r="E1522" s="14" t="s">
        <v>859</v>
      </c>
      <c r="F1522" s="173">
        <v>9.0000000000000002E-6</v>
      </c>
      <c r="G1522" s="250"/>
      <c r="H1522" s="248"/>
      <c r="I1522" s="227"/>
      <c r="J1522" s="245"/>
      <c r="K1522" s="245"/>
      <c r="L1522" s="243"/>
      <c r="M1522" s="243"/>
      <c r="N1522" s="243"/>
      <c r="O1522" s="243"/>
      <c r="P1522" s="244"/>
      <c r="Q1522" s="249"/>
      <c r="R1522" s="148"/>
      <c r="S1522" s="247"/>
      <c r="T1522" s="150"/>
      <c r="U1522" s="150"/>
      <c r="V1522" s="150"/>
      <c r="W1522" s="306"/>
      <c r="X1522" s="245"/>
      <c r="Y1522" s="243"/>
      <c r="Z1522" s="243"/>
      <c r="AA1522" s="243"/>
      <c r="AB1522" s="243"/>
      <c r="AC1522" s="385"/>
      <c r="AD1522" s="26"/>
    </row>
    <row r="1523" spans="1:30" ht="18.600000000000001" customHeight="1" x14ac:dyDescent="0.25">
      <c r="A1523" s="243"/>
      <c r="B1523" s="226" t="s">
        <v>296</v>
      </c>
      <c r="C1523" s="228" t="s">
        <v>202</v>
      </c>
      <c r="D1523" s="235" t="s">
        <v>1431</v>
      </c>
      <c r="E1523" s="14" t="s">
        <v>56</v>
      </c>
      <c r="F1523" s="173">
        <v>1.94E-4</v>
      </c>
      <c r="G1523" s="15"/>
      <c r="H1523" s="246" t="s">
        <v>1432</v>
      </c>
      <c r="I1523" s="235" t="s">
        <v>1433</v>
      </c>
      <c r="J1523" s="245"/>
      <c r="K1523" s="245"/>
      <c r="L1523" s="243"/>
      <c r="M1523" s="243"/>
      <c r="N1523" s="243"/>
      <c r="O1523" s="243"/>
      <c r="P1523" s="244"/>
      <c r="Q1523" s="249"/>
      <c r="R1523" s="148"/>
      <c r="S1523" s="247"/>
      <c r="T1523" s="150"/>
      <c r="U1523" s="150"/>
      <c r="V1523" s="150"/>
      <c r="W1523" s="306"/>
      <c r="X1523" s="245"/>
      <c r="Y1523" s="243"/>
      <c r="Z1523" s="243"/>
      <c r="AA1523" s="243"/>
      <c r="AB1523" s="243"/>
      <c r="AC1523" s="385"/>
      <c r="AD1523" s="26"/>
    </row>
    <row r="1524" spans="1:30" ht="18.600000000000001" customHeight="1" x14ac:dyDescent="0.25">
      <c r="A1524" s="243"/>
      <c r="B1524" s="243"/>
      <c r="C1524" s="244"/>
      <c r="D1524" s="236"/>
      <c r="E1524" s="14" t="s">
        <v>859</v>
      </c>
      <c r="F1524" s="173">
        <v>1.45E-4</v>
      </c>
      <c r="G1524" s="15"/>
      <c r="H1524" s="248"/>
      <c r="I1524" s="236"/>
      <c r="J1524" s="245"/>
      <c r="K1524" s="245"/>
      <c r="L1524" s="243"/>
      <c r="M1524" s="243"/>
      <c r="N1524" s="243"/>
      <c r="O1524" s="243"/>
      <c r="P1524" s="244"/>
      <c r="Q1524" s="236"/>
      <c r="R1524" s="149"/>
      <c r="S1524" s="247"/>
      <c r="T1524" s="151"/>
      <c r="U1524" s="151"/>
      <c r="V1524" s="151"/>
      <c r="W1524" s="306"/>
      <c r="X1524" s="245"/>
      <c r="Y1524" s="243"/>
      <c r="Z1524" s="243"/>
      <c r="AA1524" s="243"/>
      <c r="AB1524" s="243"/>
      <c r="AC1524" s="385"/>
      <c r="AD1524" s="26"/>
    </row>
    <row r="1525" spans="1:30" ht="18.600000000000001" customHeight="1" x14ac:dyDescent="0.25">
      <c r="A1525" s="243"/>
      <c r="B1525" s="243"/>
      <c r="C1525" s="244"/>
      <c r="D1525" s="235" t="s">
        <v>1434</v>
      </c>
      <c r="E1525" s="14" t="s">
        <v>56</v>
      </c>
      <c r="F1525" s="173">
        <v>3.0000000000000001E-6</v>
      </c>
      <c r="G1525" s="15"/>
      <c r="H1525" s="228">
        <v>149</v>
      </c>
      <c r="I1525" s="226" t="s">
        <v>1435</v>
      </c>
      <c r="J1525" s="245"/>
      <c r="K1525" s="245"/>
      <c r="L1525" s="243"/>
      <c r="M1525" s="243"/>
      <c r="N1525" s="243"/>
      <c r="O1525" s="243"/>
      <c r="P1525" s="244"/>
      <c r="Q1525" s="67" t="s">
        <v>1491</v>
      </c>
      <c r="R1525" s="18" t="s">
        <v>1479</v>
      </c>
      <c r="S1525" s="247"/>
      <c r="T1525" s="50">
        <v>1188</v>
      </c>
      <c r="U1525" s="50" t="s">
        <v>64</v>
      </c>
      <c r="V1525" s="50" t="s">
        <v>34</v>
      </c>
      <c r="W1525" s="306"/>
      <c r="X1525" s="245"/>
      <c r="Y1525" s="243"/>
      <c r="Z1525" s="243"/>
      <c r="AA1525" s="243"/>
      <c r="AB1525" s="243"/>
      <c r="AC1525" s="385"/>
      <c r="AD1525" s="26"/>
    </row>
    <row r="1526" spans="1:30" ht="52.95" customHeight="1" x14ac:dyDescent="0.25">
      <c r="A1526" s="243"/>
      <c r="B1526" s="243"/>
      <c r="C1526" s="244"/>
      <c r="D1526" s="249"/>
      <c r="E1526" s="226" t="s">
        <v>859</v>
      </c>
      <c r="F1526" s="281">
        <v>1.4E-5</v>
      </c>
      <c r="G1526" s="237"/>
      <c r="H1526" s="244"/>
      <c r="I1526" s="243"/>
      <c r="J1526" s="245"/>
      <c r="K1526" s="245"/>
      <c r="L1526" s="243"/>
      <c r="M1526" s="243"/>
      <c r="N1526" s="243"/>
      <c r="O1526" s="243"/>
      <c r="P1526" s="244"/>
      <c r="Q1526" s="67" t="s">
        <v>1492</v>
      </c>
      <c r="R1526" s="18" t="s">
        <v>1481</v>
      </c>
      <c r="S1526" s="247"/>
      <c r="T1526" s="50">
        <v>1735</v>
      </c>
      <c r="U1526" s="50" t="s">
        <v>64</v>
      </c>
      <c r="V1526" s="50" t="s">
        <v>34</v>
      </c>
      <c r="W1526" s="306"/>
      <c r="X1526" s="245"/>
      <c r="Y1526" s="243"/>
      <c r="Z1526" s="243"/>
      <c r="AA1526" s="243"/>
      <c r="AB1526" s="243"/>
      <c r="AC1526" s="385"/>
      <c r="AD1526" s="26"/>
    </row>
    <row r="1527" spans="1:30" ht="60" x14ac:dyDescent="0.25">
      <c r="A1527" s="243"/>
      <c r="B1527" s="243"/>
      <c r="C1527" s="244"/>
      <c r="D1527" s="249"/>
      <c r="E1527" s="243"/>
      <c r="F1527" s="282"/>
      <c r="G1527" s="245"/>
      <c r="H1527" s="244"/>
      <c r="I1527" s="243"/>
      <c r="J1527" s="245"/>
      <c r="K1527" s="245"/>
      <c r="L1527" s="243"/>
      <c r="M1527" s="243"/>
      <c r="N1527" s="243"/>
      <c r="O1527" s="243"/>
      <c r="P1527" s="244"/>
      <c r="Q1527" s="67" t="s">
        <v>1482</v>
      </c>
      <c r="R1527" s="18" t="s">
        <v>1483</v>
      </c>
      <c r="S1527" s="247"/>
      <c r="T1527" s="50">
        <v>285</v>
      </c>
      <c r="U1527" s="50" t="s">
        <v>64</v>
      </c>
      <c r="V1527" s="50" t="s">
        <v>34</v>
      </c>
      <c r="W1527" s="306"/>
      <c r="X1527" s="245"/>
      <c r="Y1527" s="243"/>
      <c r="Z1527" s="243"/>
      <c r="AA1527" s="243"/>
      <c r="AB1527" s="243"/>
      <c r="AC1527" s="385"/>
      <c r="AD1527" s="26"/>
    </row>
    <row r="1528" spans="1:30" ht="60" x14ac:dyDescent="0.25">
      <c r="A1528" s="243"/>
      <c r="B1528" s="243"/>
      <c r="C1528" s="244"/>
      <c r="D1528" s="249"/>
      <c r="E1528" s="243"/>
      <c r="F1528" s="282"/>
      <c r="G1528" s="245"/>
      <c r="H1528" s="244"/>
      <c r="I1528" s="243"/>
      <c r="J1528" s="245"/>
      <c r="K1528" s="245"/>
      <c r="L1528" s="243"/>
      <c r="M1528" s="243"/>
      <c r="N1528" s="243"/>
      <c r="O1528" s="243"/>
      <c r="P1528" s="244"/>
      <c r="Q1528" s="67" t="s">
        <v>1484</v>
      </c>
      <c r="R1528" s="18" t="s">
        <v>1485</v>
      </c>
      <c r="S1528" s="247"/>
      <c r="T1528" s="50">
        <v>417</v>
      </c>
      <c r="U1528" s="50" t="s">
        <v>64</v>
      </c>
      <c r="V1528" s="50" t="s">
        <v>34</v>
      </c>
      <c r="W1528" s="306"/>
      <c r="X1528" s="245"/>
      <c r="Y1528" s="243"/>
      <c r="Z1528" s="243"/>
      <c r="AA1528" s="243"/>
      <c r="AB1528" s="243"/>
      <c r="AC1528" s="385"/>
      <c r="AD1528" s="26"/>
    </row>
    <row r="1529" spans="1:30" ht="60" x14ac:dyDescent="0.25">
      <c r="A1529" s="243"/>
      <c r="B1529" s="243"/>
      <c r="C1529" s="244"/>
      <c r="D1529" s="249"/>
      <c r="E1529" s="243"/>
      <c r="F1529" s="282"/>
      <c r="G1529" s="245"/>
      <c r="H1529" s="244"/>
      <c r="I1529" s="243"/>
      <c r="J1529" s="245"/>
      <c r="K1529" s="245"/>
      <c r="L1529" s="243"/>
      <c r="M1529" s="243"/>
      <c r="N1529" s="243"/>
      <c r="O1529" s="243"/>
      <c r="P1529" s="244"/>
      <c r="Q1529" s="67" t="s">
        <v>1486</v>
      </c>
      <c r="R1529" s="18" t="s">
        <v>1487</v>
      </c>
      <c r="S1529" s="247"/>
      <c r="T1529" s="50">
        <v>535</v>
      </c>
      <c r="U1529" s="50" t="s">
        <v>64</v>
      </c>
      <c r="V1529" s="50" t="s">
        <v>34</v>
      </c>
      <c r="W1529" s="306"/>
      <c r="X1529" s="245"/>
      <c r="Y1529" s="243"/>
      <c r="Z1529" s="243"/>
      <c r="AA1529" s="243"/>
      <c r="AB1529" s="243"/>
      <c r="AC1529" s="385"/>
      <c r="AD1529" s="26"/>
    </row>
    <row r="1530" spans="1:30" ht="60" x14ac:dyDescent="0.25">
      <c r="A1530" s="243"/>
      <c r="B1530" s="243"/>
      <c r="C1530" s="244"/>
      <c r="D1530" s="249"/>
      <c r="E1530" s="243"/>
      <c r="F1530" s="282"/>
      <c r="G1530" s="245"/>
      <c r="H1530" s="244"/>
      <c r="I1530" s="243"/>
      <c r="J1530" s="245"/>
      <c r="K1530" s="245"/>
      <c r="L1530" s="243"/>
      <c r="M1530" s="243"/>
      <c r="N1530" s="243"/>
      <c r="O1530" s="243"/>
      <c r="P1530" s="244"/>
      <c r="Q1530" s="67" t="s">
        <v>1488</v>
      </c>
      <c r="R1530" s="18" t="s">
        <v>1489</v>
      </c>
      <c r="S1530" s="247"/>
      <c r="T1530" s="50">
        <v>785</v>
      </c>
      <c r="U1530" s="50" t="s">
        <v>64</v>
      </c>
      <c r="V1530" s="50" t="s">
        <v>34</v>
      </c>
      <c r="W1530" s="306"/>
      <c r="X1530" s="245"/>
      <c r="Y1530" s="243"/>
      <c r="Z1530" s="243"/>
      <c r="AA1530" s="243"/>
      <c r="AB1530" s="243"/>
      <c r="AC1530" s="385"/>
      <c r="AD1530" s="26"/>
    </row>
    <row r="1531" spans="1:30" ht="60" customHeight="1" x14ac:dyDescent="0.25">
      <c r="A1531" s="227"/>
      <c r="B1531" s="227"/>
      <c r="C1531" s="229"/>
      <c r="D1531" s="236"/>
      <c r="E1531" s="227"/>
      <c r="F1531" s="283"/>
      <c r="G1531" s="238"/>
      <c r="H1531" s="229"/>
      <c r="I1531" s="227"/>
      <c r="J1531" s="238"/>
      <c r="K1531" s="238"/>
      <c r="L1531" s="243"/>
      <c r="M1531" s="243"/>
      <c r="N1531" s="243"/>
      <c r="O1531" s="243"/>
      <c r="P1531" s="244"/>
      <c r="Q1531" s="294" t="s">
        <v>1493</v>
      </c>
      <c r="R1531" s="255" t="s">
        <v>1494</v>
      </c>
      <c r="S1531" s="247"/>
      <c r="T1531" s="344">
        <v>56</v>
      </c>
      <c r="U1531" s="344" t="s">
        <v>64</v>
      </c>
      <c r="V1531" s="344" t="s">
        <v>34</v>
      </c>
      <c r="W1531" s="240"/>
      <c r="X1531" s="245"/>
      <c r="Y1531" s="243"/>
      <c r="Z1531" s="243"/>
      <c r="AA1531" s="243"/>
      <c r="AB1531" s="243"/>
      <c r="AC1531" s="385"/>
      <c r="AD1531" s="152"/>
    </row>
    <row r="1532" spans="1:30" ht="41.4" customHeight="1" x14ac:dyDescent="0.25">
      <c r="A1532" s="226" t="s">
        <v>400</v>
      </c>
      <c r="B1532" s="113" t="s">
        <v>1450</v>
      </c>
      <c r="C1532" s="226" t="s">
        <v>402</v>
      </c>
      <c r="D1532" s="136" t="s">
        <v>1451</v>
      </c>
      <c r="E1532" s="35" t="s">
        <v>34</v>
      </c>
      <c r="F1532" s="143" t="s">
        <v>34</v>
      </c>
      <c r="G1532" s="38"/>
      <c r="H1532" s="140" t="s">
        <v>34</v>
      </c>
      <c r="I1532" s="35" t="s">
        <v>34</v>
      </c>
      <c r="J1532" s="38"/>
      <c r="K1532" s="38"/>
      <c r="L1532" s="243"/>
      <c r="M1532" s="243"/>
      <c r="N1532" s="243"/>
      <c r="O1532" s="243"/>
      <c r="P1532" s="244"/>
      <c r="Q1532" s="295"/>
      <c r="R1532" s="256"/>
      <c r="S1532" s="247"/>
      <c r="T1532" s="345"/>
      <c r="U1532" s="345"/>
      <c r="V1532" s="345"/>
      <c r="W1532" s="239">
        <v>45504</v>
      </c>
      <c r="X1532" s="245"/>
      <c r="Y1532" s="243"/>
      <c r="Z1532" s="243"/>
      <c r="AA1532" s="243"/>
      <c r="AB1532" s="243"/>
      <c r="AC1532" s="354" t="s">
        <v>1495</v>
      </c>
      <c r="AD1532" s="233"/>
    </row>
    <row r="1533" spans="1:30" ht="50.4" customHeight="1" x14ac:dyDescent="0.25">
      <c r="A1533" s="243"/>
      <c r="B1533" s="20" t="s">
        <v>669</v>
      </c>
      <c r="C1533" s="243"/>
      <c r="D1533" s="14" t="s">
        <v>1044</v>
      </c>
      <c r="E1533" s="35" t="s">
        <v>34</v>
      </c>
      <c r="F1533" s="143" t="s">
        <v>34</v>
      </c>
      <c r="G1533" s="38"/>
      <c r="H1533" s="140" t="s">
        <v>34</v>
      </c>
      <c r="I1533" s="35" t="s">
        <v>34</v>
      </c>
      <c r="J1533" s="38"/>
      <c r="K1533" s="38"/>
      <c r="L1533" s="243"/>
      <c r="M1533" s="243"/>
      <c r="N1533" s="243"/>
      <c r="O1533" s="243"/>
      <c r="P1533" s="244"/>
      <c r="Q1533" s="295"/>
      <c r="R1533" s="256"/>
      <c r="S1533" s="247"/>
      <c r="T1533" s="345"/>
      <c r="U1533" s="345"/>
      <c r="V1533" s="345"/>
      <c r="W1533" s="306"/>
      <c r="X1533" s="245"/>
      <c r="Y1533" s="243"/>
      <c r="Z1533" s="243"/>
      <c r="AA1533" s="243"/>
      <c r="AB1533" s="243"/>
      <c r="AC1533" s="354"/>
      <c r="AD1533" s="233"/>
    </row>
    <row r="1534" spans="1:30" ht="48.6" customHeight="1" x14ac:dyDescent="0.25">
      <c r="A1534" s="227"/>
      <c r="B1534" s="20" t="s">
        <v>1453</v>
      </c>
      <c r="C1534" s="227"/>
      <c r="D1534" s="20" t="s">
        <v>1454</v>
      </c>
      <c r="E1534" s="35" t="s">
        <v>34</v>
      </c>
      <c r="F1534" s="143" t="s">
        <v>34</v>
      </c>
      <c r="G1534" s="38"/>
      <c r="H1534" s="140" t="s">
        <v>34</v>
      </c>
      <c r="I1534" s="35" t="s">
        <v>34</v>
      </c>
      <c r="J1534" s="38"/>
      <c r="K1534" s="38"/>
      <c r="L1534" s="227"/>
      <c r="M1534" s="227"/>
      <c r="N1534" s="227"/>
      <c r="O1534" s="227"/>
      <c r="P1534" s="229"/>
      <c r="Q1534" s="330"/>
      <c r="R1534" s="241"/>
      <c r="S1534" s="248"/>
      <c r="T1534" s="346"/>
      <c r="U1534" s="346"/>
      <c r="V1534" s="346"/>
      <c r="W1534" s="240"/>
      <c r="X1534" s="238"/>
      <c r="Y1534" s="227"/>
      <c r="Z1534" s="227"/>
      <c r="AA1534" s="227"/>
      <c r="AB1534" s="227"/>
      <c r="AC1534" s="354"/>
      <c r="AD1534" s="276"/>
    </row>
    <row r="1535" spans="1:30" ht="36.6" customHeight="1" x14ac:dyDescent="0.25">
      <c r="A1535" s="234" t="s">
        <v>1148</v>
      </c>
      <c r="B1535" s="226" t="s">
        <v>280</v>
      </c>
      <c r="C1535" s="226" t="s">
        <v>359</v>
      </c>
      <c r="D1535" s="235" t="s">
        <v>1496</v>
      </c>
      <c r="E1535" s="14" t="s">
        <v>1430</v>
      </c>
      <c r="F1535" s="18">
        <v>9.4700000000000006E-2</v>
      </c>
      <c r="G1535" s="237"/>
      <c r="H1535" s="286" t="s">
        <v>1497</v>
      </c>
      <c r="I1535" s="226" t="s">
        <v>1498</v>
      </c>
      <c r="J1535" s="15"/>
      <c r="K1535" s="15"/>
      <c r="L1535" s="226" t="s">
        <v>646</v>
      </c>
      <c r="M1535" s="226" t="s">
        <v>647</v>
      </c>
      <c r="N1535" s="226" t="s">
        <v>34</v>
      </c>
      <c r="O1535" s="226" t="s">
        <v>60</v>
      </c>
      <c r="P1535" s="228" t="s">
        <v>399</v>
      </c>
      <c r="Q1535" s="300" t="s">
        <v>1499</v>
      </c>
      <c r="R1535" s="228" t="s">
        <v>1500</v>
      </c>
      <c r="S1535" s="246" t="s">
        <v>41</v>
      </c>
      <c r="T1535" s="251">
        <v>0.09</v>
      </c>
      <c r="U1535" s="251" t="s">
        <v>64</v>
      </c>
      <c r="V1535" s="251" t="s">
        <v>34</v>
      </c>
      <c r="W1535" s="239">
        <v>45390</v>
      </c>
      <c r="X1535" s="237"/>
      <c r="Y1535" s="226" t="s">
        <v>1501</v>
      </c>
      <c r="Z1535" s="226" t="s">
        <v>1502</v>
      </c>
      <c r="AA1535" s="226" t="s">
        <v>1503</v>
      </c>
      <c r="AB1535" s="226" t="s">
        <v>1504</v>
      </c>
      <c r="AC1535" s="507" t="s">
        <v>1505</v>
      </c>
      <c r="AD1535" s="114" t="s">
        <v>1506</v>
      </c>
    </row>
    <row r="1536" spans="1:30" ht="36" x14ac:dyDescent="0.25">
      <c r="A1536" s="234"/>
      <c r="B1536" s="243"/>
      <c r="C1536" s="243"/>
      <c r="D1536" s="249"/>
      <c r="E1536" s="226" t="s">
        <v>72</v>
      </c>
      <c r="F1536" s="228">
        <v>4.0599999999999997E-2</v>
      </c>
      <c r="G1536" s="245"/>
      <c r="H1536" s="287"/>
      <c r="I1536" s="243"/>
      <c r="J1536" s="15"/>
      <c r="K1536" s="15"/>
      <c r="L1536" s="243"/>
      <c r="M1536" s="243"/>
      <c r="N1536" s="243"/>
      <c r="O1536" s="243"/>
      <c r="P1536" s="244"/>
      <c r="Q1536" s="301"/>
      <c r="R1536" s="244"/>
      <c r="S1536" s="247"/>
      <c r="T1536" s="302"/>
      <c r="U1536" s="302"/>
      <c r="V1536" s="302"/>
      <c r="W1536" s="244"/>
      <c r="X1536" s="245"/>
      <c r="Y1536" s="243"/>
      <c r="Z1536" s="243"/>
      <c r="AA1536" s="243"/>
      <c r="AB1536" s="243"/>
      <c r="AC1536" s="507"/>
      <c r="AD1536" s="26" t="s">
        <v>1507</v>
      </c>
    </row>
    <row r="1537" spans="1:30" ht="36" x14ac:dyDescent="0.25">
      <c r="A1537" s="234"/>
      <c r="B1537" s="243"/>
      <c r="C1537" s="243"/>
      <c r="D1537" s="249"/>
      <c r="E1537" s="243"/>
      <c r="F1537" s="244"/>
      <c r="G1537" s="245"/>
      <c r="H1537" s="287"/>
      <c r="I1537" s="243"/>
      <c r="J1537" s="15"/>
      <c r="K1537" s="15"/>
      <c r="L1537" s="243"/>
      <c r="M1537" s="243"/>
      <c r="N1537" s="243"/>
      <c r="O1537" s="243"/>
      <c r="P1537" s="244"/>
      <c r="Q1537" s="301"/>
      <c r="R1537" s="244"/>
      <c r="S1537" s="247"/>
      <c r="T1537" s="302"/>
      <c r="U1537" s="302"/>
      <c r="V1537" s="302"/>
      <c r="W1537" s="244"/>
      <c r="X1537" s="245"/>
      <c r="Y1537" s="243"/>
      <c r="Z1537" s="243"/>
      <c r="AA1537" s="243"/>
      <c r="AB1537" s="243"/>
      <c r="AC1537" s="507"/>
      <c r="AD1537" s="26" t="s">
        <v>1508</v>
      </c>
    </row>
    <row r="1538" spans="1:30" ht="36" x14ac:dyDescent="0.25">
      <c r="A1538" s="234"/>
      <c r="B1538" s="243"/>
      <c r="C1538" s="243"/>
      <c r="D1538" s="236"/>
      <c r="E1538" s="227"/>
      <c r="F1538" s="229"/>
      <c r="G1538" s="238"/>
      <c r="H1538" s="288"/>
      <c r="I1538" s="227"/>
      <c r="J1538" s="15"/>
      <c r="K1538" s="15"/>
      <c r="L1538" s="243"/>
      <c r="M1538" s="243"/>
      <c r="N1538" s="243"/>
      <c r="O1538" s="243"/>
      <c r="P1538" s="244"/>
      <c r="Q1538" s="301"/>
      <c r="R1538" s="244"/>
      <c r="S1538" s="247"/>
      <c r="T1538" s="302"/>
      <c r="U1538" s="302"/>
      <c r="V1538" s="302"/>
      <c r="W1538" s="244"/>
      <c r="X1538" s="245"/>
      <c r="Y1538" s="243"/>
      <c r="Z1538" s="243"/>
      <c r="AA1538" s="243"/>
      <c r="AB1538" s="243"/>
      <c r="AC1538" s="507"/>
      <c r="AD1538" s="26" t="s">
        <v>1509</v>
      </c>
    </row>
    <row r="1539" spans="1:30" ht="12" customHeight="1" x14ac:dyDescent="0.25">
      <c r="A1539" s="234"/>
      <c r="B1539" s="243"/>
      <c r="C1539" s="243"/>
      <c r="D1539" s="235" t="s">
        <v>1510</v>
      </c>
      <c r="E1539" s="14" t="s">
        <v>1430</v>
      </c>
      <c r="F1539" s="18">
        <v>9.4700000000000006E-2</v>
      </c>
      <c r="G1539" s="237"/>
      <c r="H1539" s="286" t="s">
        <v>1511</v>
      </c>
      <c r="I1539" s="226" t="s">
        <v>1512</v>
      </c>
      <c r="J1539" s="15"/>
      <c r="K1539" s="15"/>
      <c r="L1539" s="243"/>
      <c r="M1539" s="243"/>
      <c r="N1539" s="243"/>
      <c r="O1539" s="243"/>
      <c r="P1539" s="244"/>
      <c r="Q1539" s="301"/>
      <c r="R1539" s="244"/>
      <c r="S1539" s="247"/>
      <c r="T1539" s="302"/>
      <c r="U1539" s="302"/>
      <c r="V1539" s="302"/>
      <c r="W1539" s="244"/>
      <c r="X1539" s="245"/>
      <c r="Y1539" s="243"/>
      <c r="Z1539" s="243"/>
      <c r="AA1539" s="243"/>
      <c r="AB1539" s="243"/>
      <c r="AC1539" s="507"/>
      <c r="AD1539" s="26"/>
    </row>
    <row r="1540" spans="1:30" ht="36" x14ac:dyDescent="0.25">
      <c r="A1540" s="234"/>
      <c r="B1540" s="243"/>
      <c r="C1540" s="243"/>
      <c r="D1540" s="249"/>
      <c r="E1540" s="226" t="s">
        <v>72</v>
      </c>
      <c r="F1540" s="228">
        <v>4.0599999999999997E-2</v>
      </c>
      <c r="G1540" s="245"/>
      <c r="H1540" s="287"/>
      <c r="I1540" s="243"/>
      <c r="J1540" s="15"/>
      <c r="K1540" s="15"/>
      <c r="L1540" s="243"/>
      <c r="M1540" s="243"/>
      <c r="N1540" s="243"/>
      <c r="O1540" s="243"/>
      <c r="P1540" s="244"/>
      <c r="Q1540" s="301"/>
      <c r="R1540" s="244"/>
      <c r="S1540" s="247"/>
      <c r="T1540" s="302"/>
      <c r="U1540" s="302"/>
      <c r="V1540" s="302"/>
      <c r="W1540" s="244"/>
      <c r="X1540" s="245"/>
      <c r="Y1540" s="243"/>
      <c r="Z1540" s="243"/>
      <c r="AA1540" s="243"/>
      <c r="AB1540" s="243"/>
      <c r="AC1540" s="507"/>
      <c r="AD1540" s="26" t="s">
        <v>1513</v>
      </c>
    </row>
    <row r="1541" spans="1:30" ht="72" x14ac:dyDescent="0.25">
      <c r="A1541" s="234"/>
      <c r="B1541" s="243"/>
      <c r="C1541" s="243"/>
      <c r="D1541" s="249"/>
      <c r="E1541" s="243"/>
      <c r="F1541" s="244"/>
      <c r="G1541" s="245"/>
      <c r="H1541" s="287"/>
      <c r="I1541" s="243"/>
      <c r="J1541" s="15"/>
      <c r="K1541" s="15"/>
      <c r="L1541" s="243"/>
      <c r="M1541" s="243"/>
      <c r="N1541" s="243"/>
      <c r="O1541" s="243"/>
      <c r="P1541" s="244"/>
      <c r="Q1541" s="301"/>
      <c r="R1541" s="244"/>
      <c r="S1541" s="247"/>
      <c r="T1541" s="302"/>
      <c r="U1541" s="302"/>
      <c r="V1541" s="302"/>
      <c r="W1541" s="244"/>
      <c r="X1541" s="245"/>
      <c r="Y1541" s="243"/>
      <c r="Z1541" s="243"/>
      <c r="AA1541" s="243"/>
      <c r="AB1541" s="243"/>
      <c r="AC1541" s="507"/>
      <c r="AD1541" s="26" t="s">
        <v>1514</v>
      </c>
    </row>
    <row r="1542" spans="1:30" x14ac:dyDescent="0.25">
      <c r="A1542" s="234"/>
      <c r="B1542" s="243"/>
      <c r="C1542" s="243"/>
      <c r="D1542" s="249"/>
      <c r="E1542" s="243"/>
      <c r="F1542" s="244"/>
      <c r="G1542" s="245"/>
      <c r="H1542" s="287"/>
      <c r="I1542" s="243"/>
      <c r="J1542" s="15"/>
      <c r="K1542" s="15"/>
      <c r="L1542" s="243"/>
      <c r="M1542" s="243"/>
      <c r="N1542" s="243"/>
      <c r="O1542" s="243"/>
      <c r="P1542" s="244"/>
      <c r="Q1542" s="301"/>
      <c r="R1542" s="244"/>
      <c r="S1542" s="247"/>
      <c r="T1542" s="302"/>
      <c r="U1542" s="302"/>
      <c r="V1542" s="302"/>
      <c r="W1542" s="244"/>
      <c r="X1542" s="245"/>
      <c r="Y1542" s="243"/>
      <c r="Z1542" s="243"/>
      <c r="AA1542" s="243"/>
      <c r="AB1542" s="243"/>
      <c r="AC1542" s="507"/>
      <c r="AD1542" s="26"/>
    </row>
    <row r="1543" spans="1:30" ht="12" customHeight="1" x14ac:dyDescent="0.25">
      <c r="A1543" s="234"/>
      <c r="B1543" s="243"/>
      <c r="C1543" s="243"/>
      <c r="D1543" s="236"/>
      <c r="E1543" s="227"/>
      <c r="F1543" s="229"/>
      <c r="G1543" s="238"/>
      <c r="H1543" s="288"/>
      <c r="I1543" s="227"/>
      <c r="J1543" s="15"/>
      <c r="K1543" s="15"/>
      <c r="L1543" s="243"/>
      <c r="M1543" s="243"/>
      <c r="N1543" s="243"/>
      <c r="O1543" s="243"/>
      <c r="P1543" s="244"/>
      <c r="Q1543" s="226" t="s">
        <v>1515</v>
      </c>
      <c r="R1543" s="228" t="s">
        <v>1516</v>
      </c>
      <c r="S1543" s="247"/>
      <c r="T1543" s="297">
        <v>0.1</v>
      </c>
      <c r="U1543" s="251" t="s">
        <v>64</v>
      </c>
      <c r="V1543" s="297">
        <f>+T1543-T1535</f>
        <v>1.0000000000000009E-2</v>
      </c>
      <c r="W1543" s="244"/>
      <c r="X1543" s="245"/>
      <c r="Y1543" s="243"/>
      <c r="Z1543" s="243"/>
      <c r="AA1543" s="243"/>
      <c r="AB1543" s="243"/>
      <c r="AC1543" s="507"/>
      <c r="AD1543" s="26"/>
    </row>
    <row r="1544" spans="1:30" ht="12" customHeight="1" x14ac:dyDescent="0.25">
      <c r="A1544" s="234"/>
      <c r="B1544" s="243" t="s">
        <v>1443</v>
      </c>
      <c r="C1544" s="113"/>
      <c r="D1544" s="296" t="s">
        <v>1444</v>
      </c>
      <c r="E1544" s="14" t="s">
        <v>56</v>
      </c>
      <c r="F1544" s="18">
        <v>1.3999999999999999E-4</v>
      </c>
      <c r="G1544" s="53"/>
      <c r="H1544" s="286" t="s">
        <v>1476</v>
      </c>
      <c r="I1544" s="226" t="s">
        <v>1445</v>
      </c>
      <c r="J1544" s="15"/>
      <c r="K1544" s="15"/>
      <c r="L1544" s="243"/>
      <c r="M1544" s="243"/>
      <c r="N1544" s="243"/>
      <c r="O1544" s="243"/>
      <c r="P1544" s="244"/>
      <c r="Q1544" s="243"/>
      <c r="R1544" s="244"/>
      <c r="S1544" s="247"/>
      <c r="T1544" s="298"/>
      <c r="U1544" s="302"/>
      <c r="V1544" s="298"/>
      <c r="W1544" s="244"/>
      <c r="X1544" s="245"/>
      <c r="Y1544" s="243"/>
      <c r="Z1544" s="243"/>
      <c r="AA1544" s="243"/>
      <c r="AB1544" s="243"/>
      <c r="AC1544" s="507"/>
      <c r="AD1544" s="26"/>
    </row>
    <row r="1545" spans="1:30" ht="12" customHeight="1" x14ac:dyDescent="0.25">
      <c r="A1545" s="234"/>
      <c r="B1545" s="243"/>
      <c r="C1545" s="113"/>
      <c r="D1545" s="289"/>
      <c r="E1545" s="14" t="s">
        <v>72</v>
      </c>
      <c r="F1545" s="18">
        <v>4.3E-3</v>
      </c>
      <c r="G1545" s="53"/>
      <c r="H1545" s="287"/>
      <c r="I1545" s="243"/>
      <c r="J1545" s="15"/>
      <c r="K1545" s="15"/>
      <c r="L1545" s="243"/>
      <c r="M1545" s="243"/>
      <c r="N1545" s="243"/>
      <c r="O1545" s="243"/>
      <c r="P1545" s="244"/>
      <c r="Q1545" s="243"/>
      <c r="R1545" s="244"/>
      <c r="S1545" s="247"/>
      <c r="T1545" s="298"/>
      <c r="U1545" s="302"/>
      <c r="V1545" s="298"/>
      <c r="W1545" s="244"/>
      <c r="X1545" s="245"/>
      <c r="Y1545" s="243"/>
      <c r="Z1545" s="243"/>
      <c r="AA1545" s="243"/>
      <c r="AB1545" s="243"/>
      <c r="AC1545" s="507"/>
      <c r="AD1545" s="26"/>
    </row>
    <row r="1546" spans="1:30" ht="12" customHeight="1" x14ac:dyDescent="0.25">
      <c r="A1546" s="234"/>
      <c r="B1546" s="243"/>
      <c r="C1546" s="113"/>
      <c r="D1546" s="289" t="s">
        <v>1446</v>
      </c>
      <c r="E1546" s="14" t="s">
        <v>56</v>
      </c>
      <c r="F1546" s="18">
        <v>5.0000000000000001E-4</v>
      </c>
      <c r="G1546" s="53"/>
      <c r="H1546" s="287"/>
      <c r="I1546" s="243"/>
      <c r="J1546" s="15"/>
      <c r="K1546" s="15"/>
      <c r="L1546" s="243"/>
      <c r="M1546" s="243"/>
      <c r="N1546" s="243"/>
      <c r="O1546" s="243"/>
      <c r="P1546" s="244"/>
      <c r="Q1546" s="243"/>
      <c r="R1546" s="244"/>
      <c r="S1546" s="247"/>
      <c r="T1546" s="298"/>
      <c r="U1546" s="302"/>
      <c r="V1546" s="298"/>
      <c r="W1546" s="244"/>
      <c r="X1546" s="245"/>
      <c r="Y1546" s="243"/>
      <c r="Z1546" s="243"/>
      <c r="AA1546" s="243"/>
      <c r="AB1546" s="243"/>
      <c r="AC1546" s="507"/>
      <c r="AD1546" s="26"/>
    </row>
    <row r="1547" spans="1:30" ht="12" customHeight="1" x14ac:dyDescent="0.25">
      <c r="A1547" s="234"/>
      <c r="B1547" s="227"/>
      <c r="C1547" s="113"/>
      <c r="D1547" s="290"/>
      <c r="E1547" s="14" t="s">
        <v>72</v>
      </c>
      <c r="F1547" s="18">
        <v>5.1000000000000004E-3</v>
      </c>
      <c r="G1547" s="53"/>
      <c r="H1547" s="288"/>
      <c r="I1547" s="227"/>
      <c r="J1547" s="15"/>
      <c r="K1547" s="15"/>
      <c r="L1547" s="243"/>
      <c r="M1547" s="243"/>
      <c r="N1547" s="243"/>
      <c r="O1547" s="243"/>
      <c r="P1547" s="244"/>
      <c r="Q1547" s="243"/>
      <c r="R1547" s="244"/>
      <c r="S1547" s="247"/>
      <c r="T1547" s="298"/>
      <c r="U1547" s="302"/>
      <c r="V1547" s="298"/>
      <c r="W1547" s="244"/>
      <c r="X1547" s="245"/>
      <c r="Y1547" s="243"/>
      <c r="Z1547" s="243"/>
      <c r="AA1547" s="243"/>
      <c r="AB1547" s="243"/>
      <c r="AC1547" s="507"/>
      <c r="AD1547" s="26"/>
    </row>
    <row r="1548" spans="1:30" ht="12" customHeight="1" x14ac:dyDescent="0.25">
      <c r="A1548" s="234"/>
      <c r="B1548" s="226" t="s">
        <v>296</v>
      </c>
      <c r="C1548" s="226" t="s">
        <v>202</v>
      </c>
      <c r="D1548" s="235" t="s">
        <v>1517</v>
      </c>
      <c r="E1548" s="296" t="s">
        <v>56</v>
      </c>
      <c r="F1548" s="292">
        <v>4.3700000000000003E-2</v>
      </c>
      <c r="G1548" s="237"/>
      <c r="H1548" s="226" t="s">
        <v>1518</v>
      </c>
      <c r="I1548" s="226" t="s">
        <v>1519</v>
      </c>
      <c r="J1548" s="15"/>
      <c r="K1548" s="15"/>
      <c r="L1548" s="243"/>
      <c r="M1548" s="243"/>
      <c r="N1548" s="243"/>
      <c r="O1548" s="243"/>
      <c r="P1548" s="244"/>
      <c r="Q1548" s="243"/>
      <c r="R1548" s="244"/>
      <c r="S1548" s="247"/>
      <c r="T1548" s="298"/>
      <c r="U1548" s="302"/>
      <c r="V1548" s="298"/>
      <c r="W1548" s="244"/>
      <c r="X1548" s="245"/>
      <c r="Y1548" s="243"/>
      <c r="Z1548" s="243"/>
      <c r="AA1548" s="243"/>
      <c r="AB1548" s="243"/>
      <c r="AC1548" s="507"/>
      <c r="AD1548" s="26"/>
    </row>
    <row r="1549" spans="1:30" ht="9.6" customHeight="1" x14ac:dyDescent="0.25">
      <c r="A1549" s="234"/>
      <c r="B1549" s="243"/>
      <c r="C1549" s="243"/>
      <c r="D1549" s="249"/>
      <c r="E1549" s="290"/>
      <c r="F1549" s="293"/>
      <c r="G1549" s="245"/>
      <c r="H1549" s="243"/>
      <c r="I1549" s="243"/>
      <c r="J1549" s="15"/>
      <c r="K1549" s="15"/>
      <c r="L1549" s="243"/>
      <c r="M1549" s="243"/>
      <c r="N1549" s="243"/>
      <c r="O1549" s="243"/>
      <c r="P1549" s="244"/>
      <c r="Q1549" s="243"/>
      <c r="R1549" s="244"/>
      <c r="S1549" s="247"/>
      <c r="T1549" s="298"/>
      <c r="U1549" s="302"/>
      <c r="V1549" s="298"/>
      <c r="W1549" s="244"/>
      <c r="X1549" s="245"/>
      <c r="Y1549" s="243"/>
      <c r="Z1549" s="243"/>
      <c r="AA1549" s="243"/>
      <c r="AB1549" s="243"/>
      <c r="AC1549" s="507"/>
      <c r="AD1549" s="26"/>
    </row>
    <row r="1550" spans="1:30" ht="12" customHeight="1" x14ac:dyDescent="0.25">
      <c r="A1550" s="234"/>
      <c r="B1550" s="243"/>
      <c r="C1550" s="243"/>
      <c r="D1550" s="249"/>
      <c r="E1550" s="226" t="s">
        <v>72</v>
      </c>
      <c r="F1550" s="228">
        <v>0.2429</v>
      </c>
      <c r="G1550" s="245"/>
      <c r="H1550" s="243"/>
      <c r="I1550" s="243"/>
      <c r="J1550" s="15"/>
      <c r="K1550" s="15"/>
      <c r="L1550" s="243"/>
      <c r="M1550" s="243"/>
      <c r="N1550" s="243"/>
      <c r="O1550" s="243"/>
      <c r="P1550" s="244"/>
      <c r="Q1550" s="243"/>
      <c r="R1550" s="244"/>
      <c r="S1550" s="247"/>
      <c r="T1550" s="298"/>
      <c r="U1550" s="302"/>
      <c r="V1550" s="298"/>
      <c r="W1550" s="244"/>
      <c r="X1550" s="245"/>
      <c r="Y1550" s="243"/>
      <c r="Z1550" s="243"/>
      <c r="AA1550" s="243"/>
      <c r="AB1550" s="243"/>
      <c r="AC1550" s="507"/>
      <c r="AD1550" s="26"/>
    </row>
    <row r="1551" spans="1:30" x14ac:dyDescent="0.25">
      <c r="A1551" s="234"/>
      <c r="B1551" s="243"/>
      <c r="C1551" s="243"/>
      <c r="D1551" s="236"/>
      <c r="E1551" s="227"/>
      <c r="F1551" s="229"/>
      <c r="G1551" s="238"/>
      <c r="H1551" s="227"/>
      <c r="I1551" s="227"/>
      <c r="J1551" s="15"/>
      <c r="K1551" s="15"/>
      <c r="L1551" s="243"/>
      <c r="M1551" s="243"/>
      <c r="N1551" s="243"/>
      <c r="O1551" s="243"/>
      <c r="P1551" s="244"/>
      <c r="Q1551" s="243"/>
      <c r="R1551" s="244"/>
      <c r="S1551" s="247"/>
      <c r="T1551" s="298"/>
      <c r="U1551" s="302"/>
      <c r="V1551" s="298"/>
      <c r="W1551" s="244"/>
      <c r="X1551" s="245"/>
      <c r="Y1551" s="243"/>
      <c r="Z1551" s="243"/>
      <c r="AA1551" s="243"/>
      <c r="AB1551" s="243"/>
      <c r="AC1551" s="507"/>
      <c r="AD1551" s="26"/>
    </row>
    <row r="1552" spans="1:30" x14ac:dyDescent="0.25">
      <c r="A1552" s="234"/>
      <c r="B1552" s="243"/>
      <c r="C1552" s="243"/>
      <c r="D1552" s="235" t="s">
        <v>1520</v>
      </c>
      <c r="E1552" s="14" t="s">
        <v>56</v>
      </c>
      <c r="F1552" s="18">
        <v>2.9999999999999997E-4</v>
      </c>
      <c r="G1552" s="15"/>
      <c r="H1552" s="228">
        <v>149</v>
      </c>
      <c r="I1552" s="226" t="s">
        <v>1435</v>
      </c>
      <c r="J1552" s="15"/>
      <c r="K1552" s="15"/>
      <c r="L1552" s="243"/>
      <c r="M1552" s="243"/>
      <c r="N1552" s="243"/>
      <c r="O1552" s="243"/>
      <c r="P1552" s="244"/>
      <c r="Q1552" s="243"/>
      <c r="R1552" s="244"/>
      <c r="S1552" s="247"/>
      <c r="T1552" s="298"/>
      <c r="U1552" s="302"/>
      <c r="V1552" s="298"/>
      <c r="W1552" s="244"/>
      <c r="X1552" s="245"/>
      <c r="Y1552" s="243"/>
      <c r="Z1552" s="243"/>
      <c r="AA1552" s="243"/>
      <c r="AB1552" s="243"/>
      <c r="AC1552" s="507"/>
      <c r="AD1552" s="26"/>
    </row>
    <row r="1553" spans="1:30" ht="24" x14ac:dyDescent="0.25">
      <c r="A1553" s="234"/>
      <c r="B1553" s="243"/>
      <c r="C1553" s="243"/>
      <c r="D1553" s="249"/>
      <c r="E1553" s="20" t="s">
        <v>72</v>
      </c>
      <c r="F1553" s="34">
        <v>1.5E-3</v>
      </c>
      <c r="G1553" s="60"/>
      <c r="H1553" s="244"/>
      <c r="I1553" s="243"/>
      <c r="J1553" s="60"/>
      <c r="K1553" s="60"/>
      <c r="L1553" s="243"/>
      <c r="M1553" s="243"/>
      <c r="N1553" s="243"/>
      <c r="O1553" s="243"/>
      <c r="P1553" s="244"/>
      <c r="Q1553" s="243"/>
      <c r="R1553" s="244"/>
      <c r="S1553" s="247"/>
      <c r="T1553" s="298"/>
      <c r="U1553" s="302"/>
      <c r="V1553" s="298"/>
      <c r="W1553" s="244"/>
      <c r="X1553" s="245"/>
      <c r="Y1553" s="243"/>
      <c r="Z1553" s="243"/>
      <c r="AA1553" s="243"/>
      <c r="AB1553" s="243"/>
      <c r="AC1553" s="507"/>
      <c r="AD1553" s="26"/>
    </row>
    <row r="1554" spans="1:30" ht="72" customHeight="1" x14ac:dyDescent="0.25">
      <c r="A1554" s="234"/>
      <c r="B1554" s="243"/>
      <c r="C1554" s="243"/>
      <c r="D1554" s="235" t="s">
        <v>1521</v>
      </c>
      <c r="E1554" s="14" t="s">
        <v>56</v>
      </c>
      <c r="F1554" s="18">
        <v>3.0400000000000002E-3</v>
      </c>
      <c r="G1554" s="237"/>
      <c r="H1554" s="228">
        <v>21</v>
      </c>
      <c r="I1554" s="226" t="s">
        <v>364</v>
      </c>
      <c r="J1554" s="60"/>
      <c r="K1554" s="60"/>
      <c r="L1554" s="243"/>
      <c r="M1554" s="243"/>
      <c r="N1554" s="243"/>
      <c r="O1554" s="243"/>
      <c r="P1554" s="244"/>
      <c r="Q1554" s="243"/>
      <c r="R1554" s="244"/>
      <c r="S1554" s="247"/>
      <c r="T1554" s="298"/>
      <c r="U1554" s="302"/>
      <c r="V1554" s="298"/>
      <c r="W1554" s="244"/>
      <c r="X1554" s="245"/>
      <c r="Y1554" s="243"/>
      <c r="Z1554" s="243"/>
      <c r="AA1554" s="243"/>
      <c r="AB1554" s="243"/>
      <c r="AC1554" s="507"/>
      <c r="AD1554" s="26"/>
    </row>
    <row r="1555" spans="1:30" ht="24" x14ac:dyDescent="0.25">
      <c r="A1555" s="234"/>
      <c r="B1555" s="243"/>
      <c r="C1555" s="243"/>
      <c r="D1555" s="236"/>
      <c r="E1555" s="20" t="s">
        <v>72</v>
      </c>
      <c r="F1555" s="18">
        <v>1.4999999999999999E-2</v>
      </c>
      <c r="G1555" s="238"/>
      <c r="H1555" s="229"/>
      <c r="I1555" s="227"/>
      <c r="J1555" s="60"/>
      <c r="K1555" s="60"/>
      <c r="L1555" s="243"/>
      <c r="M1555" s="243"/>
      <c r="N1555" s="243"/>
      <c r="O1555" s="243"/>
      <c r="P1555" s="244"/>
      <c r="Q1555" s="243"/>
      <c r="R1555" s="244"/>
      <c r="S1555" s="247"/>
      <c r="T1555" s="298"/>
      <c r="U1555" s="302"/>
      <c r="V1555" s="298"/>
      <c r="W1555" s="244"/>
      <c r="X1555" s="245"/>
      <c r="Y1555" s="243"/>
      <c r="Z1555" s="243"/>
      <c r="AA1555" s="243"/>
      <c r="AB1555" s="243"/>
      <c r="AC1555" s="507"/>
      <c r="AD1555" s="26"/>
    </row>
    <row r="1556" spans="1:30" ht="16.95" customHeight="1" x14ac:dyDescent="0.25">
      <c r="A1556" s="234"/>
      <c r="B1556" s="243"/>
      <c r="C1556" s="243"/>
      <c r="D1556" s="235" t="s">
        <v>1522</v>
      </c>
      <c r="E1556" s="14" t="s">
        <v>56</v>
      </c>
      <c r="F1556" s="14" t="s">
        <v>1523</v>
      </c>
      <c r="G1556" s="15"/>
      <c r="H1556" s="234" t="s">
        <v>1524</v>
      </c>
      <c r="I1556" s="234" t="s">
        <v>1525</v>
      </c>
      <c r="J1556" s="15"/>
      <c r="K1556" s="15"/>
      <c r="L1556" s="243"/>
      <c r="M1556" s="243"/>
      <c r="N1556" s="243"/>
      <c r="O1556" s="243"/>
      <c r="P1556" s="244"/>
      <c r="Q1556" s="243"/>
      <c r="R1556" s="244"/>
      <c r="S1556" s="247"/>
      <c r="T1556" s="298"/>
      <c r="U1556" s="302"/>
      <c r="V1556" s="298"/>
      <c r="W1556" s="244"/>
      <c r="X1556" s="245"/>
      <c r="Y1556" s="243"/>
      <c r="Z1556" s="243"/>
      <c r="AA1556" s="243"/>
      <c r="AB1556" s="243"/>
      <c r="AC1556" s="507"/>
      <c r="AD1556" s="26"/>
    </row>
    <row r="1557" spans="1:30" ht="24" x14ac:dyDescent="0.25">
      <c r="A1557" s="234"/>
      <c r="B1557" s="243"/>
      <c r="C1557" s="243"/>
      <c r="D1557" s="236"/>
      <c r="E1557" s="14" t="s">
        <v>72</v>
      </c>
      <c r="F1557" s="14" t="s">
        <v>1526</v>
      </c>
      <c r="G1557" s="15"/>
      <c r="H1557" s="242"/>
      <c r="I1557" s="234"/>
      <c r="J1557" s="15"/>
      <c r="K1557" s="15"/>
      <c r="L1557" s="243"/>
      <c r="M1557" s="243"/>
      <c r="N1557" s="243"/>
      <c r="O1557" s="243"/>
      <c r="P1557" s="244"/>
      <c r="Q1557" s="243"/>
      <c r="R1557" s="244"/>
      <c r="S1557" s="247"/>
      <c r="T1557" s="298"/>
      <c r="U1557" s="302"/>
      <c r="V1557" s="298"/>
      <c r="W1557" s="244"/>
      <c r="X1557" s="245"/>
      <c r="Y1557" s="243"/>
      <c r="Z1557" s="243"/>
      <c r="AA1557" s="243"/>
      <c r="AB1557" s="243"/>
      <c r="AC1557" s="507"/>
      <c r="AD1557" s="26"/>
    </row>
    <row r="1558" spans="1:30" ht="19.95" customHeight="1" x14ac:dyDescent="0.25">
      <c r="A1558" s="234"/>
      <c r="B1558" s="243"/>
      <c r="C1558" s="243"/>
      <c r="D1558" s="235" t="s">
        <v>1527</v>
      </c>
      <c r="E1558" s="14" t="s">
        <v>56</v>
      </c>
      <c r="F1558" s="14">
        <v>1E-4</v>
      </c>
      <c r="G1558" s="237"/>
      <c r="H1558" s="228">
        <v>158</v>
      </c>
      <c r="I1558" s="226" t="s">
        <v>686</v>
      </c>
      <c r="J1558" s="237"/>
      <c r="K1558" s="237"/>
      <c r="L1558" s="243"/>
      <c r="M1558" s="243"/>
      <c r="N1558" s="243"/>
      <c r="O1558" s="243"/>
      <c r="P1558" s="244"/>
      <c r="Q1558" s="243"/>
      <c r="R1558" s="244"/>
      <c r="S1558" s="247"/>
      <c r="T1558" s="298"/>
      <c r="U1558" s="302"/>
      <c r="V1558" s="298"/>
      <c r="W1558" s="244"/>
      <c r="X1558" s="245"/>
      <c r="Y1558" s="243"/>
      <c r="Z1558" s="243"/>
      <c r="AA1558" s="243"/>
      <c r="AB1558" s="243"/>
      <c r="AC1558" s="507"/>
      <c r="AD1558" s="26"/>
    </row>
    <row r="1559" spans="1:30" ht="18" customHeight="1" x14ac:dyDescent="0.25">
      <c r="A1559" s="234"/>
      <c r="B1559" s="227"/>
      <c r="C1559" s="227"/>
      <c r="D1559" s="236"/>
      <c r="E1559" s="14" t="s">
        <v>72</v>
      </c>
      <c r="F1559" s="14">
        <v>4.0000000000000002E-4</v>
      </c>
      <c r="G1559" s="238"/>
      <c r="H1559" s="229"/>
      <c r="I1559" s="227"/>
      <c r="J1559" s="238"/>
      <c r="K1559" s="238"/>
      <c r="L1559" s="243"/>
      <c r="M1559" s="243"/>
      <c r="N1559" s="243"/>
      <c r="O1559" s="243"/>
      <c r="P1559" s="244"/>
      <c r="Q1559" s="243"/>
      <c r="R1559" s="244"/>
      <c r="S1559" s="247"/>
      <c r="T1559" s="298"/>
      <c r="U1559" s="302"/>
      <c r="V1559" s="298"/>
      <c r="W1559" s="244"/>
      <c r="X1559" s="245"/>
      <c r="Y1559" s="243"/>
      <c r="Z1559" s="243"/>
      <c r="AA1559" s="243"/>
      <c r="AB1559" s="243"/>
      <c r="AC1559" s="507"/>
      <c r="AD1559" s="26"/>
    </row>
    <row r="1560" spans="1:30" ht="18.600000000000001" customHeight="1" x14ac:dyDescent="0.25">
      <c r="A1560" s="234"/>
      <c r="B1560" s="226" t="s">
        <v>1528</v>
      </c>
      <c r="C1560" s="228" t="s">
        <v>202</v>
      </c>
      <c r="D1560" s="294" t="s">
        <v>1529</v>
      </c>
      <c r="E1560" s="14" t="s">
        <v>56</v>
      </c>
      <c r="F1560" s="18">
        <v>5.9999999999999995E-4</v>
      </c>
      <c r="G1560" s="237"/>
      <c r="H1560" s="228">
        <v>162</v>
      </c>
      <c r="I1560" s="226" t="s">
        <v>1530</v>
      </c>
      <c r="J1560" s="237"/>
      <c r="K1560" s="237"/>
      <c r="L1560" s="243"/>
      <c r="M1560" s="243"/>
      <c r="N1560" s="243"/>
      <c r="O1560" s="243"/>
      <c r="P1560" s="244"/>
      <c r="Q1560" s="243"/>
      <c r="R1560" s="244"/>
      <c r="S1560" s="247"/>
      <c r="T1560" s="298"/>
      <c r="U1560" s="302"/>
      <c r="V1560" s="298"/>
      <c r="W1560" s="244"/>
      <c r="X1560" s="245"/>
      <c r="Y1560" s="243"/>
      <c r="Z1560" s="243"/>
      <c r="AA1560" s="243"/>
      <c r="AB1560" s="243"/>
      <c r="AC1560" s="507"/>
      <c r="AD1560" s="26"/>
    </row>
    <row r="1561" spans="1:30" ht="24" x14ac:dyDescent="0.25">
      <c r="A1561" s="234"/>
      <c r="B1561" s="227"/>
      <c r="C1561" s="229"/>
      <c r="D1561" s="295"/>
      <c r="E1561" s="14" t="s">
        <v>72</v>
      </c>
      <c r="F1561" s="18">
        <v>6.8999999999999999E-3</v>
      </c>
      <c r="G1561" s="238"/>
      <c r="H1561" s="229"/>
      <c r="I1561" s="227"/>
      <c r="J1561" s="238"/>
      <c r="K1561" s="238"/>
      <c r="L1561" s="243"/>
      <c r="M1561" s="243"/>
      <c r="N1561" s="243"/>
      <c r="O1561" s="243"/>
      <c r="P1561" s="244"/>
      <c r="Q1561" s="243"/>
      <c r="R1561" s="244"/>
      <c r="S1561" s="247"/>
      <c r="T1561" s="298"/>
      <c r="U1561" s="302"/>
      <c r="V1561" s="298"/>
      <c r="W1561" s="229"/>
      <c r="X1561" s="245"/>
      <c r="Y1561" s="243"/>
      <c r="Z1561" s="243"/>
      <c r="AA1561" s="243"/>
      <c r="AB1561" s="243"/>
      <c r="AC1561" s="507"/>
      <c r="AD1561" s="152"/>
    </row>
    <row r="1562" spans="1:30" ht="72" x14ac:dyDescent="0.25">
      <c r="A1562" s="14" t="s">
        <v>1531</v>
      </c>
      <c r="B1562" s="14"/>
      <c r="C1562" s="18" t="s">
        <v>1532</v>
      </c>
      <c r="D1562" s="67" t="s">
        <v>1533</v>
      </c>
      <c r="E1562" s="14"/>
      <c r="F1562" s="18"/>
      <c r="G1562" s="53"/>
      <c r="H1562" s="18"/>
      <c r="I1562" s="14"/>
      <c r="J1562" s="15"/>
      <c r="K1562" s="15"/>
      <c r="L1562" s="113"/>
      <c r="M1562" s="113"/>
      <c r="N1562" s="113"/>
      <c r="O1562" s="113"/>
      <c r="P1562" s="229"/>
      <c r="Q1562" s="113"/>
      <c r="R1562" s="147"/>
      <c r="S1562" s="154"/>
      <c r="T1562" s="156"/>
      <c r="U1562" s="155"/>
      <c r="V1562" s="156"/>
      <c r="W1562" s="153">
        <v>45390</v>
      </c>
      <c r="X1562" s="39"/>
      <c r="Y1562" s="113"/>
      <c r="Z1562" s="113"/>
      <c r="AA1562" s="113"/>
      <c r="AB1562" s="113"/>
      <c r="AC1562" s="114" t="s">
        <v>1534</v>
      </c>
      <c r="AD1562" s="26"/>
    </row>
    <row r="1563" spans="1:30" ht="36" customHeight="1" x14ac:dyDescent="0.25">
      <c r="A1563" s="234" t="s">
        <v>1148</v>
      </c>
      <c r="B1563" s="234" t="s">
        <v>280</v>
      </c>
      <c r="C1563" s="226" t="s">
        <v>359</v>
      </c>
      <c r="D1563" s="235" t="s">
        <v>1496</v>
      </c>
      <c r="E1563" s="18" t="s">
        <v>1430</v>
      </c>
      <c r="F1563" s="18">
        <v>9.4700000000000006E-2</v>
      </c>
      <c r="G1563" s="237"/>
      <c r="H1563" s="286" t="s">
        <v>1497</v>
      </c>
      <c r="I1563" s="226" t="s">
        <v>1498</v>
      </c>
      <c r="J1563" s="15"/>
      <c r="K1563" s="15"/>
      <c r="L1563" s="226" t="s">
        <v>646</v>
      </c>
      <c r="M1563" s="226" t="s">
        <v>647</v>
      </c>
      <c r="N1563" s="226" t="s">
        <v>34</v>
      </c>
      <c r="O1563" s="226" t="s">
        <v>60</v>
      </c>
      <c r="P1563" s="228" t="s">
        <v>399</v>
      </c>
      <c r="Q1563" s="300" t="s">
        <v>1499</v>
      </c>
      <c r="R1563" s="228" t="s">
        <v>1500</v>
      </c>
      <c r="S1563" s="246" t="s">
        <v>79</v>
      </c>
      <c r="T1563" s="297">
        <v>0.1</v>
      </c>
      <c r="U1563" s="251" t="s">
        <v>64</v>
      </c>
      <c r="V1563" s="251" t="s">
        <v>34</v>
      </c>
      <c r="W1563" s="239">
        <v>45391</v>
      </c>
      <c r="X1563" s="237"/>
      <c r="Y1563" s="226" t="s">
        <v>1501</v>
      </c>
      <c r="Z1563" s="226" t="s">
        <v>1502</v>
      </c>
      <c r="AA1563" s="226" t="s">
        <v>1503</v>
      </c>
      <c r="AB1563" s="226" t="s">
        <v>1504</v>
      </c>
      <c r="AC1563" s="362" t="s">
        <v>1505</v>
      </c>
      <c r="AD1563" s="114" t="s">
        <v>1506</v>
      </c>
    </row>
    <row r="1564" spans="1:30" ht="36" x14ac:dyDescent="0.25">
      <c r="A1564" s="234"/>
      <c r="B1564" s="234"/>
      <c r="C1564" s="243"/>
      <c r="D1564" s="249"/>
      <c r="E1564" s="228" t="s">
        <v>72</v>
      </c>
      <c r="F1564" s="228">
        <v>4.0599999999999997E-2</v>
      </c>
      <c r="G1564" s="245"/>
      <c r="H1564" s="287"/>
      <c r="I1564" s="243"/>
      <c r="J1564" s="15"/>
      <c r="K1564" s="15"/>
      <c r="L1564" s="243"/>
      <c r="M1564" s="243"/>
      <c r="N1564" s="243"/>
      <c r="O1564" s="243"/>
      <c r="P1564" s="244"/>
      <c r="Q1564" s="301"/>
      <c r="R1564" s="244"/>
      <c r="S1564" s="247"/>
      <c r="T1564" s="298"/>
      <c r="U1564" s="302"/>
      <c r="V1564" s="302"/>
      <c r="W1564" s="244"/>
      <c r="X1564" s="245"/>
      <c r="Y1564" s="243"/>
      <c r="Z1564" s="243"/>
      <c r="AA1564" s="243"/>
      <c r="AB1564" s="243"/>
      <c r="AC1564" s="362"/>
      <c r="AD1564" s="26" t="s">
        <v>1507</v>
      </c>
    </row>
    <row r="1565" spans="1:30" ht="70.95" customHeight="1" x14ac:dyDescent="0.25">
      <c r="A1565" s="234"/>
      <c r="B1565" s="234"/>
      <c r="C1565" s="243"/>
      <c r="D1565" s="249"/>
      <c r="E1565" s="244"/>
      <c r="F1565" s="244"/>
      <c r="G1565" s="245"/>
      <c r="H1565" s="287"/>
      <c r="I1565" s="243"/>
      <c r="J1565" s="15"/>
      <c r="K1565" s="15"/>
      <c r="L1565" s="243"/>
      <c r="M1565" s="243"/>
      <c r="N1565" s="243"/>
      <c r="O1565" s="243"/>
      <c r="P1565" s="244"/>
      <c r="Q1565" s="301"/>
      <c r="R1565" s="244"/>
      <c r="S1565" s="247"/>
      <c r="T1565" s="298"/>
      <c r="U1565" s="302"/>
      <c r="V1565" s="302"/>
      <c r="W1565" s="244"/>
      <c r="X1565" s="245"/>
      <c r="Y1565" s="243"/>
      <c r="Z1565" s="243"/>
      <c r="AA1565" s="243"/>
      <c r="AB1565" s="243"/>
      <c r="AC1565" s="362"/>
      <c r="AD1565" s="26" t="s">
        <v>1508</v>
      </c>
    </row>
    <row r="1566" spans="1:30" ht="36" x14ac:dyDescent="0.25">
      <c r="A1566" s="234"/>
      <c r="B1566" s="234"/>
      <c r="C1566" s="243"/>
      <c r="D1566" s="236"/>
      <c r="E1566" s="229"/>
      <c r="F1566" s="229"/>
      <c r="G1566" s="238"/>
      <c r="H1566" s="288"/>
      <c r="I1566" s="227"/>
      <c r="J1566" s="15"/>
      <c r="K1566" s="15"/>
      <c r="L1566" s="243"/>
      <c r="M1566" s="243"/>
      <c r="N1566" s="243"/>
      <c r="O1566" s="243"/>
      <c r="P1566" s="244"/>
      <c r="Q1566" s="301"/>
      <c r="R1566" s="244"/>
      <c r="S1566" s="247"/>
      <c r="T1566" s="298"/>
      <c r="U1566" s="302"/>
      <c r="V1566" s="302"/>
      <c r="W1566" s="244"/>
      <c r="X1566" s="245"/>
      <c r="Y1566" s="243"/>
      <c r="Z1566" s="243"/>
      <c r="AA1566" s="243"/>
      <c r="AB1566" s="243"/>
      <c r="AC1566" s="362"/>
      <c r="AD1566" s="26" t="s">
        <v>1509</v>
      </c>
    </row>
    <row r="1567" spans="1:30" ht="12" customHeight="1" x14ac:dyDescent="0.25">
      <c r="A1567" s="234"/>
      <c r="B1567" s="234"/>
      <c r="C1567" s="243"/>
      <c r="D1567" s="235" t="s">
        <v>1510</v>
      </c>
      <c r="E1567" s="18" t="s">
        <v>1430</v>
      </c>
      <c r="F1567" s="18">
        <v>9.4700000000000006E-2</v>
      </c>
      <c r="G1567" s="237"/>
      <c r="H1567" s="286" t="s">
        <v>1511</v>
      </c>
      <c r="I1567" s="226" t="s">
        <v>1535</v>
      </c>
      <c r="J1567" s="15"/>
      <c r="K1567" s="15"/>
      <c r="L1567" s="243"/>
      <c r="M1567" s="243"/>
      <c r="N1567" s="243"/>
      <c r="O1567" s="243"/>
      <c r="P1567" s="244"/>
      <c r="Q1567" s="301"/>
      <c r="R1567" s="244"/>
      <c r="S1567" s="247"/>
      <c r="T1567" s="298"/>
      <c r="U1567" s="302"/>
      <c r="V1567" s="302"/>
      <c r="W1567" s="244"/>
      <c r="X1567" s="245"/>
      <c r="Y1567" s="243"/>
      <c r="Z1567" s="243"/>
      <c r="AA1567" s="243"/>
      <c r="AB1567" s="243"/>
      <c r="AC1567" s="362"/>
      <c r="AD1567" s="26"/>
    </row>
    <row r="1568" spans="1:30" ht="36" x14ac:dyDescent="0.25">
      <c r="A1568" s="234"/>
      <c r="B1568" s="234"/>
      <c r="C1568" s="243"/>
      <c r="D1568" s="249"/>
      <c r="E1568" s="228" t="s">
        <v>72</v>
      </c>
      <c r="F1568" s="228">
        <v>4.0599999999999997E-2</v>
      </c>
      <c r="G1568" s="245"/>
      <c r="H1568" s="287"/>
      <c r="I1568" s="243"/>
      <c r="J1568" s="15"/>
      <c r="K1568" s="15"/>
      <c r="L1568" s="243"/>
      <c r="M1568" s="243"/>
      <c r="N1568" s="243"/>
      <c r="O1568" s="243"/>
      <c r="P1568" s="244"/>
      <c r="Q1568" s="301"/>
      <c r="R1568" s="244"/>
      <c r="S1568" s="247"/>
      <c r="T1568" s="298"/>
      <c r="U1568" s="302"/>
      <c r="V1568" s="302"/>
      <c r="W1568" s="244"/>
      <c r="X1568" s="245"/>
      <c r="Y1568" s="243"/>
      <c r="Z1568" s="243"/>
      <c r="AA1568" s="243"/>
      <c r="AB1568" s="243"/>
      <c r="AC1568" s="362"/>
      <c r="AD1568" s="26" t="s">
        <v>1513</v>
      </c>
    </row>
    <row r="1569" spans="1:30" ht="72" x14ac:dyDescent="0.25">
      <c r="A1569" s="234"/>
      <c r="B1569" s="234"/>
      <c r="C1569" s="243"/>
      <c r="D1569" s="249"/>
      <c r="E1569" s="244"/>
      <c r="F1569" s="244"/>
      <c r="G1569" s="245"/>
      <c r="H1569" s="287"/>
      <c r="I1569" s="243"/>
      <c r="J1569" s="15"/>
      <c r="K1569" s="15"/>
      <c r="L1569" s="243"/>
      <c r="M1569" s="243"/>
      <c r="N1569" s="243"/>
      <c r="O1569" s="243"/>
      <c r="P1569" s="244"/>
      <c r="Q1569" s="301"/>
      <c r="R1569" s="244"/>
      <c r="S1569" s="247"/>
      <c r="T1569" s="298"/>
      <c r="U1569" s="302"/>
      <c r="V1569" s="302"/>
      <c r="W1569" s="244"/>
      <c r="X1569" s="245"/>
      <c r="Y1569" s="243"/>
      <c r="Z1569" s="243"/>
      <c r="AA1569" s="243"/>
      <c r="AB1569" s="243"/>
      <c r="AC1569" s="362"/>
      <c r="AD1569" s="26" t="s">
        <v>1514</v>
      </c>
    </row>
    <row r="1570" spans="1:30" x14ac:dyDescent="0.25">
      <c r="A1570" s="234"/>
      <c r="B1570" s="234"/>
      <c r="C1570" s="243"/>
      <c r="D1570" s="249"/>
      <c r="E1570" s="244"/>
      <c r="F1570" s="244"/>
      <c r="G1570" s="245"/>
      <c r="H1570" s="287"/>
      <c r="I1570" s="243"/>
      <c r="J1570" s="15"/>
      <c r="K1570" s="15"/>
      <c r="L1570" s="243"/>
      <c r="M1570" s="243"/>
      <c r="N1570" s="243"/>
      <c r="O1570" s="243"/>
      <c r="P1570" s="244"/>
      <c r="Q1570" s="301"/>
      <c r="R1570" s="244"/>
      <c r="S1570" s="247"/>
      <c r="T1570" s="298"/>
      <c r="U1570" s="302"/>
      <c r="V1570" s="302"/>
      <c r="W1570" s="244"/>
      <c r="X1570" s="245"/>
      <c r="Y1570" s="243"/>
      <c r="Z1570" s="243"/>
      <c r="AA1570" s="243"/>
      <c r="AB1570" s="243"/>
      <c r="AC1570" s="362"/>
      <c r="AD1570" s="26"/>
    </row>
    <row r="1571" spans="1:30" ht="12" customHeight="1" x14ac:dyDescent="0.25">
      <c r="A1571" s="234"/>
      <c r="B1571" s="234"/>
      <c r="C1571" s="243"/>
      <c r="D1571" s="236"/>
      <c r="E1571" s="229"/>
      <c r="F1571" s="229"/>
      <c r="G1571" s="238"/>
      <c r="H1571" s="288"/>
      <c r="I1571" s="227"/>
      <c r="J1571" s="15"/>
      <c r="K1571" s="15"/>
      <c r="L1571" s="243"/>
      <c r="M1571" s="243"/>
      <c r="N1571" s="243"/>
      <c r="O1571" s="243"/>
      <c r="P1571" s="244"/>
      <c r="Q1571" s="226" t="s">
        <v>1515</v>
      </c>
      <c r="R1571" s="228" t="s">
        <v>1516</v>
      </c>
      <c r="S1571" s="247"/>
      <c r="T1571" s="297">
        <v>0.11</v>
      </c>
      <c r="U1571" s="251" t="s">
        <v>64</v>
      </c>
      <c r="V1571" s="297">
        <f>+T1571-T1563</f>
        <v>9.999999999999995E-3</v>
      </c>
      <c r="W1571" s="244"/>
      <c r="X1571" s="245"/>
      <c r="Y1571" s="243"/>
      <c r="Z1571" s="243"/>
      <c r="AA1571" s="243"/>
      <c r="AB1571" s="243"/>
      <c r="AC1571" s="362"/>
      <c r="AD1571" s="26"/>
    </row>
    <row r="1572" spans="1:30" ht="12" customHeight="1" x14ac:dyDescent="0.25">
      <c r="A1572" s="234"/>
      <c r="B1572" s="234" t="s">
        <v>1443</v>
      </c>
      <c r="C1572" s="113"/>
      <c r="D1572" s="296" t="s">
        <v>1444</v>
      </c>
      <c r="E1572" s="14" t="s">
        <v>56</v>
      </c>
      <c r="F1572" s="18">
        <v>1.3999999999999999E-4</v>
      </c>
      <c r="G1572" s="53"/>
      <c r="H1572" s="286" t="s">
        <v>1476</v>
      </c>
      <c r="I1572" s="226" t="s">
        <v>1445</v>
      </c>
      <c r="J1572" s="15"/>
      <c r="K1572" s="15"/>
      <c r="L1572" s="243"/>
      <c r="M1572" s="243"/>
      <c r="N1572" s="243"/>
      <c r="O1572" s="243"/>
      <c r="P1572" s="244"/>
      <c r="Q1572" s="243"/>
      <c r="R1572" s="244"/>
      <c r="S1572" s="247"/>
      <c r="T1572" s="298"/>
      <c r="U1572" s="302"/>
      <c r="V1572" s="298"/>
      <c r="W1572" s="244"/>
      <c r="X1572" s="245"/>
      <c r="Y1572" s="243"/>
      <c r="Z1572" s="243"/>
      <c r="AA1572" s="243"/>
      <c r="AB1572" s="243"/>
      <c r="AC1572" s="362"/>
      <c r="AD1572" s="26"/>
    </row>
    <row r="1573" spans="1:30" ht="12" customHeight="1" x14ac:dyDescent="0.25">
      <c r="A1573" s="234"/>
      <c r="B1573" s="234"/>
      <c r="C1573" s="113"/>
      <c r="D1573" s="289"/>
      <c r="E1573" s="14" t="s">
        <v>72</v>
      </c>
      <c r="F1573" s="18">
        <v>4.3E-3</v>
      </c>
      <c r="G1573" s="53"/>
      <c r="H1573" s="287"/>
      <c r="I1573" s="243"/>
      <c r="J1573" s="15"/>
      <c r="K1573" s="15"/>
      <c r="L1573" s="243"/>
      <c r="M1573" s="243"/>
      <c r="N1573" s="243"/>
      <c r="O1573" s="243"/>
      <c r="P1573" s="244"/>
      <c r="Q1573" s="243"/>
      <c r="R1573" s="244"/>
      <c r="S1573" s="247"/>
      <c r="T1573" s="298"/>
      <c r="U1573" s="302"/>
      <c r="V1573" s="298"/>
      <c r="W1573" s="244"/>
      <c r="X1573" s="245"/>
      <c r="Y1573" s="243"/>
      <c r="Z1573" s="243"/>
      <c r="AA1573" s="243"/>
      <c r="AB1573" s="243"/>
      <c r="AC1573" s="362"/>
      <c r="AD1573" s="26"/>
    </row>
    <row r="1574" spans="1:30" ht="12" customHeight="1" x14ac:dyDescent="0.25">
      <c r="A1574" s="234"/>
      <c r="B1574" s="234"/>
      <c r="C1574" s="113"/>
      <c r="D1574" s="289" t="s">
        <v>1446</v>
      </c>
      <c r="E1574" s="14" t="s">
        <v>56</v>
      </c>
      <c r="F1574" s="18">
        <v>5.0000000000000001E-4</v>
      </c>
      <c r="G1574" s="53"/>
      <c r="H1574" s="287"/>
      <c r="I1574" s="243"/>
      <c r="J1574" s="15"/>
      <c r="K1574" s="15"/>
      <c r="L1574" s="243"/>
      <c r="M1574" s="243"/>
      <c r="N1574" s="243"/>
      <c r="O1574" s="243"/>
      <c r="P1574" s="244"/>
      <c r="Q1574" s="243"/>
      <c r="R1574" s="244"/>
      <c r="S1574" s="247"/>
      <c r="T1574" s="298"/>
      <c r="U1574" s="302"/>
      <c r="V1574" s="298"/>
      <c r="W1574" s="244"/>
      <c r="X1574" s="245"/>
      <c r="Y1574" s="243"/>
      <c r="Z1574" s="243"/>
      <c r="AA1574" s="243"/>
      <c r="AB1574" s="243"/>
      <c r="AC1574" s="362"/>
      <c r="AD1574" s="26"/>
    </row>
    <row r="1575" spans="1:30" ht="12" customHeight="1" x14ac:dyDescent="0.25">
      <c r="A1575" s="234"/>
      <c r="B1575" s="234"/>
      <c r="C1575" s="113"/>
      <c r="D1575" s="290"/>
      <c r="E1575" s="14" t="s">
        <v>72</v>
      </c>
      <c r="F1575" s="18">
        <v>5.1000000000000004E-3</v>
      </c>
      <c r="G1575" s="53"/>
      <c r="H1575" s="288"/>
      <c r="I1575" s="227"/>
      <c r="J1575" s="15"/>
      <c r="K1575" s="15"/>
      <c r="L1575" s="243"/>
      <c r="M1575" s="243"/>
      <c r="N1575" s="243"/>
      <c r="O1575" s="243"/>
      <c r="P1575" s="244"/>
      <c r="Q1575" s="243"/>
      <c r="R1575" s="244"/>
      <c r="S1575" s="247"/>
      <c r="T1575" s="298"/>
      <c r="U1575" s="302"/>
      <c r="V1575" s="298"/>
      <c r="W1575" s="244"/>
      <c r="X1575" s="245"/>
      <c r="Y1575" s="243"/>
      <c r="Z1575" s="243"/>
      <c r="AA1575" s="243"/>
      <c r="AB1575" s="243"/>
      <c r="AC1575" s="362"/>
      <c r="AD1575" s="26"/>
    </row>
    <row r="1576" spans="1:30" ht="12" customHeight="1" x14ac:dyDescent="0.25">
      <c r="A1576" s="234"/>
      <c r="B1576" s="226" t="s">
        <v>296</v>
      </c>
      <c r="C1576" s="226" t="s">
        <v>202</v>
      </c>
      <c r="D1576" s="235" t="s">
        <v>1517</v>
      </c>
      <c r="E1576" s="18" t="s">
        <v>56</v>
      </c>
      <c r="F1576" s="18">
        <v>4.3700000000000003E-2</v>
      </c>
      <c r="G1576" s="237"/>
      <c r="H1576" s="226" t="s">
        <v>1518</v>
      </c>
      <c r="I1576" s="226" t="s">
        <v>1519</v>
      </c>
      <c r="J1576" s="15"/>
      <c r="K1576" s="15"/>
      <c r="L1576" s="243"/>
      <c r="M1576" s="243"/>
      <c r="N1576" s="243"/>
      <c r="O1576" s="243"/>
      <c r="P1576" s="244"/>
      <c r="Q1576" s="243"/>
      <c r="R1576" s="244"/>
      <c r="S1576" s="247"/>
      <c r="T1576" s="298"/>
      <c r="U1576" s="302"/>
      <c r="V1576" s="298"/>
      <c r="W1576" s="244"/>
      <c r="X1576" s="245"/>
      <c r="Y1576" s="243"/>
      <c r="Z1576" s="243"/>
      <c r="AA1576" s="243"/>
      <c r="AB1576" s="243"/>
      <c r="AC1576" s="362"/>
      <c r="AD1576" s="26"/>
    </row>
    <row r="1577" spans="1:30" ht="9.6" customHeight="1" x14ac:dyDescent="0.25">
      <c r="A1577" s="234"/>
      <c r="B1577" s="243"/>
      <c r="C1577" s="243"/>
      <c r="D1577" s="249"/>
      <c r="E1577" s="228" t="s">
        <v>72</v>
      </c>
      <c r="F1577" s="228">
        <v>0.2429</v>
      </c>
      <c r="G1577" s="245"/>
      <c r="H1577" s="243"/>
      <c r="I1577" s="243"/>
      <c r="J1577" s="15"/>
      <c r="K1577" s="15"/>
      <c r="L1577" s="243"/>
      <c r="M1577" s="243"/>
      <c r="N1577" s="243"/>
      <c r="O1577" s="243"/>
      <c r="P1577" s="244"/>
      <c r="Q1577" s="243"/>
      <c r="R1577" s="244"/>
      <c r="S1577" s="247"/>
      <c r="T1577" s="298"/>
      <c r="U1577" s="302"/>
      <c r="V1577" s="298"/>
      <c r="W1577" s="244"/>
      <c r="X1577" s="245"/>
      <c r="Y1577" s="243"/>
      <c r="Z1577" s="243"/>
      <c r="AA1577" s="243"/>
      <c r="AB1577" s="243"/>
      <c r="AC1577" s="362"/>
      <c r="AD1577" s="26"/>
    </row>
    <row r="1578" spans="1:30" ht="12" customHeight="1" x14ac:dyDescent="0.25">
      <c r="A1578" s="234"/>
      <c r="B1578" s="243"/>
      <c r="C1578" s="243"/>
      <c r="D1578" s="249"/>
      <c r="E1578" s="244"/>
      <c r="F1578" s="244"/>
      <c r="G1578" s="245"/>
      <c r="H1578" s="243"/>
      <c r="I1578" s="243"/>
      <c r="J1578" s="15"/>
      <c r="K1578" s="15"/>
      <c r="L1578" s="243"/>
      <c r="M1578" s="243"/>
      <c r="N1578" s="243"/>
      <c r="O1578" s="243"/>
      <c r="P1578" s="244"/>
      <c r="Q1578" s="243"/>
      <c r="R1578" s="244"/>
      <c r="S1578" s="247"/>
      <c r="T1578" s="298"/>
      <c r="U1578" s="302"/>
      <c r="V1578" s="298"/>
      <c r="W1578" s="244"/>
      <c r="X1578" s="245"/>
      <c r="Y1578" s="243"/>
      <c r="Z1578" s="243"/>
      <c r="AA1578" s="243"/>
      <c r="AB1578" s="243"/>
      <c r="AC1578" s="362"/>
      <c r="AD1578" s="26"/>
    </row>
    <row r="1579" spans="1:30" x14ac:dyDescent="0.25">
      <c r="A1579" s="234"/>
      <c r="B1579" s="243"/>
      <c r="C1579" s="243"/>
      <c r="D1579" s="236"/>
      <c r="E1579" s="229"/>
      <c r="F1579" s="229"/>
      <c r="G1579" s="238"/>
      <c r="H1579" s="227"/>
      <c r="I1579" s="227"/>
      <c r="J1579" s="15"/>
      <c r="K1579" s="15"/>
      <c r="L1579" s="243"/>
      <c r="M1579" s="243"/>
      <c r="N1579" s="243"/>
      <c r="O1579" s="243"/>
      <c r="P1579" s="244"/>
      <c r="Q1579" s="243"/>
      <c r="R1579" s="244"/>
      <c r="S1579" s="247"/>
      <c r="T1579" s="298"/>
      <c r="U1579" s="302"/>
      <c r="V1579" s="298"/>
      <c r="W1579" s="244"/>
      <c r="X1579" s="245"/>
      <c r="Y1579" s="243"/>
      <c r="Z1579" s="243"/>
      <c r="AA1579" s="243"/>
      <c r="AB1579" s="243"/>
      <c r="AC1579" s="362"/>
      <c r="AD1579" s="26"/>
    </row>
    <row r="1580" spans="1:30" x14ac:dyDescent="0.25">
      <c r="A1580" s="234"/>
      <c r="B1580" s="243"/>
      <c r="C1580" s="243"/>
      <c r="D1580" s="235" t="s">
        <v>1520</v>
      </c>
      <c r="E1580" s="18" t="s">
        <v>56</v>
      </c>
      <c r="F1580" s="18">
        <v>2.9999999999999997E-4</v>
      </c>
      <c r="G1580" s="15"/>
      <c r="H1580" s="228">
        <v>149</v>
      </c>
      <c r="I1580" s="226" t="s">
        <v>1435</v>
      </c>
      <c r="J1580" s="15"/>
      <c r="K1580" s="15"/>
      <c r="L1580" s="243"/>
      <c r="M1580" s="243"/>
      <c r="N1580" s="243"/>
      <c r="O1580" s="243"/>
      <c r="P1580" s="244"/>
      <c r="Q1580" s="243"/>
      <c r="R1580" s="244"/>
      <c r="S1580" s="247"/>
      <c r="T1580" s="298"/>
      <c r="U1580" s="302"/>
      <c r="V1580" s="298"/>
      <c r="W1580" s="244"/>
      <c r="X1580" s="245"/>
      <c r="Y1580" s="243"/>
      <c r="Z1580" s="243"/>
      <c r="AA1580" s="243"/>
      <c r="AB1580" s="243"/>
      <c r="AC1580" s="362"/>
      <c r="AD1580" s="26"/>
    </row>
    <row r="1581" spans="1:30" x14ac:dyDescent="0.25">
      <c r="A1581" s="234"/>
      <c r="B1581" s="243"/>
      <c r="C1581" s="243"/>
      <c r="D1581" s="249"/>
      <c r="E1581" s="34" t="s">
        <v>72</v>
      </c>
      <c r="F1581" s="34">
        <v>1.5E-3</v>
      </c>
      <c r="G1581" s="60"/>
      <c r="H1581" s="244"/>
      <c r="I1581" s="243"/>
      <c r="J1581" s="60"/>
      <c r="K1581" s="60"/>
      <c r="L1581" s="243"/>
      <c r="M1581" s="243"/>
      <c r="N1581" s="243"/>
      <c r="O1581" s="243"/>
      <c r="P1581" s="244"/>
      <c r="Q1581" s="243"/>
      <c r="R1581" s="244"/>
      <c r="S1581" s="247"/>
      <c r="T1581" s="298"/>
      <c r="U1581" s="302"/>
      <c r="V1581" s="298"/>
      <c r="W1581" s="244"/>
      <c r="X1581" s="245"/>
      <c r="Y1581" s="243"/>
      <c r="Z1581" s="243"/>
      <c r="AA1581" s="243"/>
      <c r="AB1581" s="243"/>
      <c r="AC1581" s="362"/>
      <c r="AD1581" s="26"/>
    </row>
    <row r="1582" spans="1:30" x14ac:dyDescent="0.25">
      <c r="A1582" s="234"/>
      <c r="B1582" s="243"/>
      <c r="C1582" s="243"/>
      <c r="D1582" s="235" t="s">
        <v>1521</v>
      </c>
      <c r="E1582" s="14" t="s">
        <v>56</v>
      </c>
      <c r="F1582" s="18">
        <v>3.0400000000000002E-3</v>
      </c>
      <c r="G1582" s="237"/>
      <c r="H1582" s="228">
        <v>21</v>
      </c>
      <c r="I1582" s="226" t="s">
        <v>364</v>
      </c>
      <c r="J1582" s="60"/>
      <c r="K1582" s="60"/>
      <c r="L1582" s="243"/>
      <c r="M1582" s="243"/>
      <c r="N1582" s="243"/>
      <c r="O1582" s="243"/>
      <c r="P1582" s="244"/>
      <c r="Q1582" s="243"/>
      <c r="R1582" s="244"/>
      <c r="S1582" s="247"/>
      <c r="T1582" s="298"/>
      <c r="U1582" s="302"/>
      <c r="V1582" s="298"/>
      <c r="W1582" s="244"/>
      <c r="X1582" s="245"/>
      <c r="Y1582" s="243"/>
      <c r="Z1582" s="243"/>
      <c r="AA1582" s="243"/>
      <c r="AB1582" s="243"/>
      <c r="AC1582" s="362"/>
      <c r="AD1582" s="26"/>
    </row>
    <row r="1583" spans="1:30" ht="24" x14ac:dyDescent="0.25">
      <c r="A1583" s="234"/>
      <c r="B1583" s="243"/>
      <c r="C1583" s="243"/>
      <c r="D1583" s="236"/>
      <c r="E1583" s="20" t="s">
        <v>72</v>
      </c>
      <c r="F1583" s="18">
        <v>1.4999999999999999E-2</v>
      </c>
      <c r="G1583" s="238"/>
      <c r="H1583" s="229"/>
      <c r="I1583" s="227"/>
      <c r="J1583" s="60"/>
      <c r="K1583" s="60"/>
      <c r="L1583" s="243"/>
      <c r="M1583" s="243"/>
      <c r="N1583" s="243"/>
      <c r="O1583" s="243"/>
      <c r="P1583" s="244"/>
      <c r="Q1583" s="243"/>
      <c r="R1583" s="244"/>
      <c r="S1583" s="247"/>
      <c r="T1583" s="298"/>
      <c r="U1583" s="302"/>
      <c r="V1583" s="298"/>
      <c r="W1583" s="244"/>
      <c r="X1583" s="245"/>
      <c r="Y1583" s="243"/>
      <c r="Z1583" s="243"/>
      <c r="AA1583" s="243"/>
      <c r="AB1583" s="243"/>
      <c r="AC1583" s="362"/>
      <c r="AD1583" s="26"/>
    </row>
    <row r="1584" spans="1:30" ht="16.95" customHeight="1" x14ac:dyDescent="0.25">
      <c r="A1584" s="234"/>
      <c r="B1584" s="243"/>
      <c r="C1584" s="243"/>
      <c r="D1584" s="235" t="s">
        <v>1522</v>
      </c>
      <c r="E1584" s="18" t="s">
        <v>56</v>
      </c>
      <c r="F1584" s="14" t="s">
        <v>1523</v>
      </c>
      <c r="G1584" s="15"/>
      <c r="H1584" s="234" t="s">
        <v>1524</v>
      </c>
      <c r="I1584" s="234" t="s">
        <v>1525</v>
      </c>
      <c r="J1584" s="15"/>
      <c r="K1584" s="15"/>
      <c r="L1584" s="243"/>
      <c r="M1584" s="243"/>
      <c r="N1584" s="243"/>
      <c r="O1584" s="243"/>
      <c r="P1584" s="244"/>
      <c r="Q1584" s="243"/>
      <c r="R1584" s="244"/>
      <c r="S1584" s="247"/>
      <c r="T1584" s="298"/>
      <c r="U1584" s="302"/>
      <c r="V1584" s="298"/>
      <c r="W1584" s="244"/>
      <c r="X1584" s="245"/>
      <c r="Y1584" s="243"/>
      <c r="Z1584" s="243"/>
      <c r="AA1584" s="243"/>
      <c r="AB1584" s="243"/>
      <c r="AC1584" s="362"/>
      <c r="AD1584" s="26"/>
    </row>
    <row r="1585" spans="1:30" ht="24" x14ac:dyDescent="0.25">
      <c r="A1585" s="234"/>
      <c r="B1585" s="243"/>
      <c r="C1585" s="243"/>
      <c r="D1585" s="236"/>
      <c r="E1585" s="18" t="s">
        <v>72</v>
      </c>
      <c r="F1585" s="14" t="s">
        <v>1526</v>
      </c>
      <c r="G1585" s="15"/>
      <c r="H1585" s="242"/>
      <c r="I1585" s="234"/>
      <c r="J1585" s="15"/>
      <c r="K1585" s="15"/>
      <c r="L1585" s="243"/>
      <c r="M1585" s="243"/>
      <c r="N1585" s="243"/>
      <c r="O1585" s="243"/>
      <c r="P1585" s="244"/>
      <c r="Q1585" s="243"/>
      <c r="R1585" s="244"/>
      <c r="S1585" s="247"/>
      <c r="T1585" s="298"/>
      <c r="U1585" s="302"/>
      <c r="V1585" s="298"/>
      <c r="W1585" s="244"/>
      <c r="X1585" s="245"/>
      <c r="Y1585" s="243"/>
      <c r="Z1585" s="243"/>
      <c r="AA1585" s="243"/>
      <c r="AB1585" s="243"/>
      <c r="AC1585" s="362"/>
      <c r="AD1585" s="26"/>
    </row>
    <row r="1586" spans="1:30" x14ac:dyDescent="0.25">
      <c r="A1586" s="234"/>
      <c r="B1586" s="243"/>
      <c r="C1586" s="243"/>
      <c r="D1586" s="235" t="s">
        <v>1527</v>
      </c>
      <c r="E1586" s="18" t="s">
        <v>56</v>
      </c>
      <c r="F1586" s="14">
        <v>1E-4</v>
      </c>
      <c r="G1586" s="237"/>
      <c r="H1586" s="228">
        <v>158</v>
      </c>
      <c r="I1586" s="226" t="s">
        <v>686</v>
      </c>
      <c r="J1586" s="237"/>
      <c r="K1586" s="237"/>
      <c r="L1586" s="243"/>
      <c r="M1586" s="243"/>
      <c r="N1586" s="243"/>
      <c r="O1586" s="243"/>
      <c r="P1586" s="244"/>
      <c r="Q1586" s="243"/>
      <c r="R1586" s="244"/>
      <c r="S1586" s="247"/>
      <c r="T1586" s="298"/>
      <c r="U1586" s="302"/>
      <c r="V1586" s="298"/>
      <c r="W1586" s="244"/>
      <c r="X1586" s="245"/>
      <c r="Y1586" s="243"/>
      <c r="Z1586" s="243"/>
      <c r="AA1586" s="243"/>
      <c r="AB1586" s="243"/>
      <c r="AC1586" s="362"/>
      <c r="AD1586" s="26"/>
    </row>
    <row r="1587" spans="1:30" x14ac:dyDescent="0.25">
      <c r="A1587" s="234"/>
      <c r="B1587" s="227"/>
      <c r="C1587" s="227"/>
      <c r="D1587" s="236"/>
      <c r="E1587" s="18" t="s">
        <v>72</v>
      </c>
      <c r="F1587" s="14">
        <v>4.0000000000000002E-4</v>
      </c>
      <c r="G1587" s="238"/>
      <c r="H1587" s="229"/>
      <c r="I1587" s="227"/>
      <c r="J1587" s="238"/>
      <c r="K1587" s="238"/>
      <c r="L1587" s="243"/>
      <c r="M1587" s="243"/>
      <c r="N1587" s="243"/>
      <c r="O1587" s="243"/>
      <c r="P1587" s="244"/>
      <c r="Q1587" s="243"/>
      <c r="R1587" s="244"/>
      <c r="S1587" s="247"/>
      <c r="T1587" s="298"/>
      <c r="U1587" s="302"/>
      <c r="V1587" s="298"/>
      <c r="W1587" s="244"/>
      <c r="X1587" s="245"/>
      <c r="Y1587" s="243"/>
      <c r="Z1587" s="243"/>
      <c r="AA1587" s="243"/>
      <c r="AB1587" s="243"/>
      <c r="AC1587" s="362"/>
      <c r="AD1587" s="26"/>
    </row>
    <row r="1588" spans="1:30" x14ac:dyDescent="0.25">
      <c r="A1588" s="234"/>
      <c r="B1588" s="226" t="s">
        <v>1528</v>
      </c>
      <c r="C1588" s="228" t="s">
        <v>202</v>
      </c>
      <c r="D1588" s="258" t="s">
        <v>1529</v>
      </c>
      <c r="E1588" s="18" t="s">
        <v>56</v>
      </c>
      <c r="F1588" s="18">
        <v>5.9999999999999995E-4</v>
      </c>
      <c r="G1588" s="237"/>
      <c r="H1588" s="228">
        <v>162</v>
      </c>
      <c r="I1588" s="226"/>
      <c r="J1588" s="237"/>
      <c r="K1588" s="237"/>
      <c r="L1588" s="243"/>
      <c r="M1588" s="243"/>
      <c r="N1588" s="243"/>
      <c r="O1588" s="243"/>
      <c r="P1588" s="244"/>
      <c r="Q1588" s="243"/>
      <c r="R1588" s="244"/>
      <c r="S1588" s="247"/>
      <c r="T1588" s="298"/>
      <c r="U1588" s="302"/>
      <c r="V1588" s="298"/>
      <c r="W1588" s="244"/>
      <c r="X1588" s="245"/>
      <c r="Y1588" s="243"/>
      <c r="Z1588" s="243"/>
      <c r="AA1588" s="243"/>
      <c r="AB1588" s="243"/>
      <c r="AC1588" s="362"/>
      <c r="AD1588" s="26"/>
    </row>
    <row r="1589" spans="1:30" x14ac:dyDescent="0.25">
      <c r="A1589" s="234"/>
      <c r="B1589" s="227"/>
      <c r="C1589" s="229"/>
      <c r="D1589" s="259"/>
      <c r="E1589" s="18" t="s">
        <v>72</v>
      </c>
      <c r="F1589" s="18">
        <v>6.8999999999999999E-3</v>
      </c>
      <c r="G1589" s="238"/>
      <c r="H1589" s="229"/>
      <c r="I1589" s="227"/>
      <c r="J1589" s="238"/>
      <c r="K1589" s="238"/>
      <c r="L1589" s="243"/>
      <c r="M1589" s="243"/>
      <c r="N1589" s="243"/>
      <c r="O1589" s="243"/>
      <c r="P1589" s="244"/>
      <c r="Q1589" s="243"/>
      <c r="R1589" s="244"/>
      <c r="S1589" s="247"/>
      <c r="T1589" s="298"/>
      <c r="U1589" s="302"/>
      <c r="V1589" s="298"/>
      <c r="W1589" s="229"/>
      <c r="X1589" s="245"/>
      <c r="Y1589" s="243"/>
      <c r="Z1589" s="243"/>
      <c r="AA1589" s="243"/>
      <c r="AB1589" s="243"/>
      <c r="AC1589" s="362"/>
      <c r="AD1589" s="152"/>
    </row>
    <row r="1590" spans="1:30" ht="72" x14ac:dyDescent="0.25">
      <c r="A1590" s="14" t="s">
        <v>1531</v>
      </c>
      <c r="B1590" s="14"/>
      <c r="C1590" s="18" t="s">
        <v>1532</v>
      </c>
      <c r="D1590" s="67" t="s">
        <v>1533</v>
      </c>
      <c r="E1590" s="18"/>
      <c r="F1590" s="18"/>
      <c r="G1590" s="53"/>
      <c r="H1590" s="18"/>
      <c r="I1590" s="14"/>
      <c r="J1590" s="15"/>
      <c r="K1590" s="15"/>
      <c r="L1590" s="243"/>
      <c r="M1590" s="243"/>
      <c r="N1590" s="243"/>
      <c r="O1590" s="243"/>
      <c r="P1590" s="244"/>
      <c r="Q1590" s="243"/>
      <c r="R1590" s="244"/>
      <c r="S1590" s="247"/>
      <c r="T1590" s="298"/>
      <c r="U1590" s="302"/>
      <c r="V1590" s="298"/>
      <c r="W1590" s="153">
        <v>45391</v>
      </c>
      <c r="X1590" s="245"/>
      <c r="Y1590" s="243"/>
      <c r="Z1590" s="243"/>
      <c r="AA1590" s="243"/>
      <c r="AB1590" s="243"/>
      <c r="AC1590" s="114" t="s">
        <v>1536</v>
      </c>
      <c r="AD1590" s="26"/>
    </row>
    <row r="1591" spans="1:30" ht="27.6" customHeight="1" x14ac:dyDescent="0.25">
      <c r="A1591" s="243" t="s">
        <v>400</v>
      </c>
      <c r="B1591" s="113" t="s">
        <v>1450</v>
      </c>
      <c r="C1591" s="243" t="s">
        <v>402</v>
      </c>
      <c r="D1591" s="136" t="s">
        <v>1451</v>
      </c>
      <c r="E1591" s="35" t="s">
        <v>34</v>
      </c>
      <c r="F1591" s="143" t="s">
        <v>34</v>
      </c>
      <c r="G1591" s="38"/>
      <c r="H1591" s="140" t="s">
        <v>34</v>
      </c>
      <c r="I1591" s="35" t="s">
        <v>34</v>
      </c>
      <c r="J1591" s="38"/>
      <c r="K1591" s="38"/>
      <c r="L1591" s="243"/>
      <c r="M1591" s="243"/>
      <c r="N1591" s="243"/>
      <c r="O1591" s="243"/>
      <c r="P1591" s="244"/>
      <c r="Q1591" s="243"/>
      <c r="R1591" s="244"/>
      <c r="S1591" s="247"/>
      <c r="T1591" s="298"/>
      <c r="U1591" s="302"/>
      <c r="V1591" s="298"/>
      <c r="W1591" s="239">
        <v>45504</v>
      </c>
      <c r="X1591" s="245"/>
      <c r="Y1591" s="243"/>
      <c r="Z1591" s="243"/>
      <c r="AA1591" s="243"/>
      <c r="AB1591" s="243"/>
      <c r="AC1591" s="276" t="s">
        <v>1537</v>
      </c>
      <c r="AD1591" s="276"/>
    </row>
    <row r="1592" spans="1:30" ht="26.4" customHeight="1" x14ac:dyDescent="0.25">
      <c r="A1592" s="243"/>
      <c r="B1592" s="20" t="s">
        <v>669</v>
      </c>
      <c r="C1592" s="243"/>
      <c r="D1592" s="14" t="s">
        <v>1044</v>
      </c>
      <c r="E1592" s="35" t="s">
        <v>34</v>
      </c>
      <c r="F1592" s="143" t="s">
        <v>34</v>
      </c>
      <c r="G1592" s="38"/>
      <c r="H1592" s="140" t="s">
        <v>34</v>
      </c>
      <c r="I1592" s="35" t="s">
        <v>34</v>
      </c>
      <c r="J1592" s="38"/>
      <c r="K1592" s="38"/>
      <c r="L1592" s="243"/>
      <c r="M1592" s="243"/>
      <c r="N1592" s="243"/>
      <c r="O1592" s="243"/>
      <c r="P1592" s="244"/>
      <c r="Q1592" s="243"/>
      <c r="R1592" s="244"/>
      <c r="S1592" s="247"/>
      <c r="T1592" s="298"/>
      <c r="U1592" s="302"/>
      <c r="V1592" s="298"/>
      <c r="W1592" s="244"/>
      <c r="X1592" s="245"/>
      <c r="Y1592" s="243"/>
      <c r="Z1592" s="243"/>
      <c r="AA1592" s="243"/>
      <c r="AB1592" s="243"/>
      <c r="AC1592" s="278"/>
      <c r="AD1592" s="277"/>
    </row>
    <row r="1593" spans="1:30" ht="51" customHeight="1" x14ac:dyDescent="0.25">
      <c r="A1593" s="227"/>
      <c r="B1593" s="20" t="s">
        <v>1453</v>
      </c>
      <c r="C1593" s="227"/>
      <c r="D1593" s="14" t="s">
        <v>1454</v>
      </c>
      <c r="E1593" s="35" t="s">
        <v>34</v>
      </c>
      <c r="F1593" s="143" t="s">
        <v>34</v>
      </c>
      <c r="G1593" s="38"/>
      <c r="H1593" s="140" t="s">
        <v>34</v>
      </c>
      <c r="I1593" s="35" t="s">
        <v>34</v>
      </c>
      <c r="J1593" s="38"/>
      <c r="K1593" s="38"/>
      <c r="L1593" s="227"/>
      <c r="M1593" s="227"/>
      <c r="N1593" s="227"/>
      <c r="O1593" s="227"/>
      <c r="P1593" s="229"/>
      <c r="Q1593" s="227"/>
      <c r="R1593" s="229"/>
      <c r="S1593" s="248"/>
      <c r="T1593" s="299"/>
      <c r="U1593" s="252"/>
      <c r="V1593" s="299"/>
      <c r="W1593" s="229"/>
      <c r="X1593" s="238"/>
      <c r="Y1593" s="227"/>
      <c r="Z1593" s="227"/>
      <c r="AA1593" s="227"/>
      <c r="AB1593" s="227"/>
      <c r="AC1593" s="193" t="s">
        <v>1538</v>
      </c>
      <c r="AD1593" s="278"/>
    </row>
    <row r="1594" spans="1:30" ht="36" customHeight="1" x14ac:dyDescent="0.25">
      <c r="A1594" s="234" t="s">
        <v>1148</v>
      </c>
      <c r="B1594" s="234" t="s">
        <v>280</v>
      </c>
      <c r="C1594" s="226" t="s">
        <v>359</v>
      </c>
      <c r="D1594" s="235" t="s">
        <v>1496</v>
      </c>
      <c r="E1594" s="18" t="s">
        <v>1430</v>
      </c>
      <c r="F1594" s="18">
        <v>9.4700000000000006E-2</v>
      </c>
      <c r="G1594" s="237"/>
      <c r="H1594" s="286" t="s">
        <v>1497</v>
      </c>
      <c r="I1594" s="226" t="s">
        <v>1498</v>
      </c>
      <c r="J1594" s="15"/>
      <c r="K1594" s="15"/>
      <c r="L1594" s="226" t="s">
        <v>646</v>
      </c>
      <c r="M1594" s="226" t="s">
        <v>647</v>
      </c>
      <c r="N1594" s="226" t="s">
        <v>34</v>
      </c>
      <c r="O1594" s="226" t="s">
        <v>60</v>
      </c>
      <c r="P1594" s="228" t="s">
        <v>399</v>
      </c>
      <c r="Q1594" s="300" t="s">
        <v>1499</v>
      </c>
      <c r="R1594" s="228" t="s">
        <v>1500</v>
      </c>
      <c r="S1594" s="246" t="s">
        <v>80</v>
      </c>
      <c r="T1594" s="297">
        <v>0.1</v>
      </c>
      <c r="U1594" s="251" t="s">
        <v>64</v>
      </c>
      <c r="V1594" s="251" t="s">
        <v>34</v>
      </c>
      <c r="W1594" s="239">
        <v>46113</v>
      </c>
      <c r="X1594" s="237"/>
      <c r="Y1594" s="226" t="s">
        <v>1501</v>
      </c>
      <c r="Z1594" s="226" t="s">
        <v>1502</v>
      </c>
      <c r="AA1594" s="226" t="s">
        <v>1503</v>
      </c>
      <c r="AB1594" s="226" t="s">
        <v>1504</v>
      </c>
      <c r="AC1594" s="353" t="s">
        <v>1505</v>
      </c>
      <c r="AD1594" s="114" t="s">
        <v>1506</v>
      </c>
    </row>
    <row r="1595" spans="1:30" ht="36" x14ac:dyDescent="0.25">
      <c r="A1595" s="234"/>
      <c r="B1595" s="234"/>
      <c r="C1595" s="243"/>
      <c r="D1595" s="249"/>
      <c r="E1595" s="228" t="s">
        <v>72</v>
      </c>
      <c r="F1595" s="228">
        <v>4.0599999999999997E-2</v>
      </c>
      <c r="G1595" s="245"/>
      <c r="H1595" s="287"/>
      <c r="I1595" s="243"/>
      <c r="J1595" s="15"/>
      <c r="K1595" s="15"/>
      <c r="L1595" s="243"/>
      <c r="M1595" s="243"/>
      <c r="N1595" s="243"/>
      <c r="O1595" s="243"/>
      <c r="P1595" s="244"/>
      <c r="Q1595" s="301"/>
      <c r="R1595" s="244"/>
      <c r="S1595" s="247"/>
      <c r="T1595" s="298"/>
      <c r="U1595" s="302"/>
      <c r="V1595" s="302"/>
      <c r="W1595" s="244"/>
      <c r="X1595" s="245"/>
      <c r="Y1595" s="243"/>
      <c r="Z1595" s="243"/>
      <c r="AA1595" s="243"/>
      <c r="AB1595" s="243"/>
      <c r="AC1595" s="353"/>
      <c r="AD1595" s="26" t="s">
        <v>1507</v>
      </c>
    </row>
    <row r="1596" spans="1:30" ht="70.95" customHeight="1" x14ac:dyDescent="0.25">
      <c r="A1596" s="234"/>
      <c r="B1596" s="234"/>
      <c r="C1596" s="243"/>
      <c r="D1596" s="249"/>
      <c r="E1596" s="244"/>
      <c r="F1596" s="244"/>
      <c r="G1596" s="245"/>
      <c r="H1596" s="287"/>
      <c r="I1596" s="243"/>
      <c r="J1596" s="15"/>
      <c r="K1596" s="15"/>
      <c r="L1596" s="243"/>
      <c r="M1596" s="243"/>
      <c r="N1596" s="243"/>
      <c r="O1596" s="243"/>
      <c r="P1596" s="244"/>
      <c r="Q1596" s="301"/>
      <c r="R1596" s="244"/>
      <c r="S1596" s="247"/>
      <c r="T1596" s="298"/>
      <c r="U1596" s="302"/>
      <c r="V1596" s="302"/>
      <c r="W1596" s="244"/>
      <c r="X1596" s="245"/>
      <c r="Y1596" s="243"/>
      <c r="Z1596" s="243"/>
      <c r="AA1596" s="243"/>
      <c r="AB1596" s="243"/>
      <c r="AC1596" s="353"/>
      <c r="AD1596" s="26" t="s">
        <v>1508</v>
      </c>
    </row>
    <row r="1597" spans="1:30" ht="36" x14ac:dyDescent="0.25">
      <c r="A1597" s="234"/>
      <c r="B1597" s="234"/>
      <c r="C1597" s="243"/>
      <c r="D1597" s="236"/>
      <c r="E1597" s="229"/>
      <c r="F1597" s="229"/>
      <c r="G1597" s="238"/>
      <c r="H1597" s="288"/>
      <c r="I1597" s="227"/>
      <c r="J1597" s="15"/>
      <c r="K1597" s="15"/>
      <c r="L1597" s="243"/>
      <c r="M1597" s="243"/>
      <c r="N1597" s="243"/>
      <c r="O1597" s="243"/>
      <c r="P1597" s="244"/>
      <c r="Q1597" s="301"/>
      <c r="R1597" s="244"/>
      <c r="S1597" s="247"/>
      <c r="T1597" s="298"/>
      <c r="U1597" s="302"/>
      <c r="V1597" s="302"/>
      <c r="W1597" s="244"/>
      <c r="X1597" s="245"/>
      <c r="Y1597" s="243"/>
      <c r="Z1597" s="243"/>
      <c r="AA1597" s="243"/>
      <c r="AB1597" s="243"/>
      <c r="AC1597" s="353"/>
      <c r="AD1597" s="26" t="s">
        <v>1509</v>
      </c>
    </row>
    <row r="1598" spans="1:30" ht="12" customHeight="1" x14ac:dyDescent="0.25">
      <c r="A1598" s="234"/>
      <c r="B1598" s="234"/>
      <c r="C1598" s="243"/>
      <c r="D1598" s="235" t="s">
        <v>1510</v>
      </c>
      <c r="E1598" s="18" t="s">
        <v>1430</v>
      </c>
      <c r="F1598" s="18">
        <v>9.4700000000000006E-2</v>
      </c>
      <c r="G1598" s="237"/>
      <c r="H1598" s="286" t="s">
        <v>1511</v>
      </c>
      <c r="I1598" s="226" t="s">
        <v>1535</v>
      </c>
      <c r="J1598" s="15"/>
      <c r="K1598" s="15"/>
      <c r="L1598" s="243"/>
      <c r="M1598" s="243"/>
      <c r="N1598" s="243"/>
      <c r="O1598" s="243"/>
      <c r="P1598" s="244"/>
      <c r="Q1598" s="301"/>
      <c r="R1598" s="244"/>
      <c r="S1598" s="247"/>
      <c r="T1598" s="298"/>
      <c r="U1598" s="302"/>
      <c r="V1598" s="302"/>
      <c r="W1598" s="244"/>
      <c r="X1598" s="245"/>
      <c r="Y1598" s="243"/>
      <c r="Z1598" s="243"/>
      <c r="AA1598" s="243"/>
      <c r="AB1598" s="243"/>
      <c r="AC1598" s="353"/>
      <c r="AD1598" s="26"/>
    </row>
    <row r="1599" spans="1:30" ht="36" x14ac:dyDescent="0.25">
      <c r="A1599" s="234"/>
      <c r="B1599" s="234"/>
      <c r="C1599" s="243"/>
      <c r="D1599" s="249"/>
      <c r="E1599" s="228" t="s">
        <v>72</v>
      </c>
      <c r="F1599" s="228">
        <v>4.0599999999999997E-2</v>
      </c>
      <c r="G1599" s="245"/>
      <c r="H1599" s="287"/>
      <c r="I1599" s="243"/>
      <c r="J1599" s="15"/>
      <c r="K1599" s="15"/>
      <c r="L1599" s="243"/>
      <c r="M1599" s="243"/>
      <c r="N1599" s="243"/>
      <c r="O1599" s="243"/>
      <c r="P1599" s="244"/>
      <c r="Q1599" s="301"/>
      <c r="R1599" s="244"/>
      <c r="S1599" s="247"/>
      <c r="T1599" s="298"/>
      <c r="U1599" s="302"/>
      <c r="V1599" s="302"/>
      <c r="W1599" s="244"/>
      <c r="X1599" s="245"/>
      <c r="Y1599" s="243"/>
      <c r="Z1599" s="243"/>
      <c r="AA1599" s="243"/>
      <c r="AB1599" s="243"/>
      <c r="AC1599" s="353"/>
      <c r="AD1599" s="26" t="s">
        <v>1513</v>
      </c>
    </row>
    <row r="1600" spans="1:30" ht="72" x14ac:dyDescent="0.25">
      <c r="A1600" s="234"/>
      <c r="B1600" s="234"/>
      <c r="C1600" s="243"/>
      <c r="D1600" s="249"/>
      <c r="E1600" s="244"/>
      <c r="F1600" s="244"/>
      <c r="G1600" s="245"/>
      <c r="H1600" s="287"/>
      <c r="I1600" s="243"/>
      <c r="J1600" s="15"/>
      <c r="K1600" s="15"/>
      <c r="L1600" s="243"/>
      <c r="M1600" s="243"/>
      <c r="N1600" s="243"/>
      <c r="O1600" s="243"/>
      <c r="P1600" s="244"/>
      <c r="Q1600" s="301"/>
      <c r="R1600" s="244"/>
      <c r="S1600" s="247"/>
      <c r="T1600" s="298"/>
      <c r="U1600" s="302"/>
      <c r="V1600" s="302"/>
      <c r="W1600" s="244"/>
      <c r="X1600" s="245"/>
      <c r="Y1600" s="243"/>
      <c r="Z1600" s="243"/>
      <c r="AA1600" s="243"/>
      <c r="AB1600" s="243"/>
      <c r="AC1600" s="353"/>
      <c r="AD1600" s="26" t="s">
        <v>1514</v>
      </c>
    </row>
    <row r="1601" spans="1:30" x14ac:dyDescent="0.25">
      <c r="A1601" s="234"/>
      <c r="B1601" s="234"/>
      <c r="C1601" s="243"/>
      <c r="D1601" s="249"/>
      <c r="E1601" s="244"/>
      <c r="F1601" s="244"/>
      <c r="G1601" s="245"/>
      <c r="H1601" s="287"/>
      <c r="I1601" s="243"/>
      <c r="J1601" s="15"/>
      <c r="K1601" s="15"/>
      <c r="L1601" s="243"/>
      <c r="M1601" s="243"/>
      <c r="N1601" s="243"/>
      <c r="O1601" s="243"/>
      <c r="P1601" s="244"/>
      <c r="Q1601" s="301"/>
      <c r="R1601" s="244"/>
      <c r="S1601" s="247"/>
      <c r="T1601" s="298"/>
      <c r="U1601" s="302"/>
      <c r="V1601" s="302"/>
      <c r="W1601" s="244"/>
      <c r="X1601" s="245"/>
      <c r="Y1601" s="243"/>
      <c r="Z1601" s="243"/>
      <c r="AA1601" s="243"/>
      <c r="AB1601" s="243"/>
      <c r="AC1601" s="353"/>
      <c r="AD1601" s="26"/>
    </row>
    <row r="1602" spans="1:30" ht="12" customHeight="1" x14ac:dyDescent="0.25">
      <c r="A1602" s="234"/>
      <c r="B1602" s="234"/>
      <c r="C1602" s="243"/>
      <c r="D1602" s="236"/>
      <c r="E1602" s="229"/>
      <c r="F1602" s="229"/>
      <c r="G1602" s="238"/>
      <c r="H1602" s="288"/>
      <c r="I1602" s="227"/>
      <c r="J1602" s="15"/>
      <c r="K1602" s="15"/>
      <c r="L1602" s="243"/>
      <c r="M1602" s="243"/>
      <c r="N1602" s="243"/>
      <c r="O1602" s="243"/>
      <c r="P1602" s="244"/>
      <c r="Q1602" s="226" t="s">
        <v>1515</v>
      </c>
      <c r="R1602" s="228" t="s">
        <v>1516</v>
      </c>
      <c r="S1602" s="247"/>
      <c r="T1602" s="297">
        <v>0.12</v>
      </c>
      <c r="U1602" s="251" t="s">
        <v>64</v>
      </c>
      <c r="V1602" s="297">
        <f>+T1602-T1594</f>
        <v>1.999999999999999E-2</v>
      </c>
      <c r="W1602" s="244"/>
      <c r="X1602" s="245"/>
      <c r="Y1602" s="243"/>
      <c r="Z1602" s="243"/>
      <c r="AA1602" s="243"/>
      <c r="AB1602" s="243"/>
      <c r="AC1602" s="353"/>
      <c r="AD1602" s="26"/>
    </row>
    <row r="1603" spans="1:30" ht="12" customHeight="1" x14ac:dyDescent="0.25">
      <c r="A1603" s="234"/>
      <c r="B1603" s="234" t="s">
        <v>1443</v>
      </c>
      <c r="C1603" s="113"/>
      <c r="D1603" s="296" t="s">
        <v>1444</v>
      </c>
      <c r="E1603" s="14" t="s">
        <v>56</v>
      </c>
      <c r="F1603" s="18">
        <v>1.3999999999999999E-4</v>
      </c>
      <c r="G1603" s="53"/>
      <c r="H1603" s="286" t="s">
        <v>1476</v>
      </c>
      <c r="I1603" s="226" t="s">
        <v>1445</v>
      </c>
      <c r="J1603" s="15"/>
      <c r="K1603" s="15"/>
      <c r="L1603" s="243"/>
      <c r="M1603" s="243"/>
      <c r="N1603" s="243"/>
      <c r="O1603" s="243"/>
      <c r="P1603" s="244"/>
      <c r="Q1603" s="243"/>
      <c r="R1603" s="244"/>
      <c r="S1603" s="247"/>
      <c r="T1603" s="298"/>
      <c r="U1603" s="302"/>
      <c r="V1603" s="298"/>
      <c r="W1603" s="244"/>
      <c r="X1603" s="245"/>
      <c r="Y1603" s="243"/>
      <c r="Z1603" s="243"/>
      <c r="AA1603" s="243"/>
      <c r="AB1603" s="243"/>
      <c r="AC1603" s="353"/>
      <c r="AD1603" s="26"/>
    </row>
    <row r="1604" spans="1:30" ht="12" customHeight="1" x14ac:dyDescent="0.25">
      <c r="A1604" s="234"/>
      <c r="B1604" s="234"/>
      <c r="C1604" s="113"/>
      <c r="D1604" s="289"/>
      <c r="E1604" s="14" t="s">
        <v>72</v>
      </c>
      <c r="F1604" s="18">
        <v>4.3E-3</v>
      </c>
      <c r="G1604" s="53"/>
      <c r="H1604" s="287"/>
      <c r="I1604" s="243"/>
      <c r="J1604" s="15"/>
      <c r="K1604" s="15"/>
      <c r="L1604" s="243"/>
      <c r="M1604" s="243"/>
      <c r="N1604" s="243"/>
      <c r="O1604" s="243"/>
      <c r="P1604" s="244"/>
      <c r="Q1604" s="243"/>
      <c r="R1604" s="244"/>
      <c r="S1604" s="247"/>
      <c r="T1604" s="298"/>
      <c r="U1604" s="302"/>
      <c r="V1604" s="298"/>
      <c r="W1604" s="244"/>
      <c r="X1604" s="245"/>
      <c r="Y1604" s="243"/>
      <c r="Z1604" s="243"/>
      <c r="AA1604" s="243"/>
      <c r="AB1604" s="243"/>
      <c r="AC1604" s="353"/>
      <c r="AD1604" s="26"/>
    </row>
    <row r="1605" spans="1:30" ht="12" customHeight="1" x14ac:dyDescent="0.25">
      <c r="A1605" s="234"/>
      <c r="B1605" s="234"/>
      <c r="C1605" s="113"/>
      <c r="D1605" s="289" t="s">
        <v>1446</v>
      </c>
      <c r="E1605" s="14" t="s">
        <v>56</v>
      </c>
      <c r="F1605" s="18">
        <v>5.0000000000000001E-4</v>
      </c>
      <c r="G1605" s="53"/>
      <c r="H1605" s="287"/>
      <c r="I1605" s="243"/>
      <c r="J1605" s="15"/>
      <c r="K1605" s="15"/>
      <c r="L1605" s="243"/>
      <c r="M1605" s="243"/>
      <c r="N1605" s="243"/>
      <c r="O1605" s="243"/>
      <c r="P1605" s="244"/>
      <c r="Q1605" s="243"/>
      <c r="R1605" s="244"/>
      <c r="S1605" s="247"/>
      <c r="T1605" s="298"/>
      <c r="U1605" s="302"/>
      <c r="V1605" s="298"/>
      <c r="W1605" s="244"/>
      <c r="X1605" s="245"/>
      <c r="Y1605" s="243"/>
      <c r="Z1605" s="243"/>
      <c r="AA1605" s="243"/>
      <c r="AB1605" s="243"/>
      <c r="AC1605" s="353"/>
      <c r="AD1605" s="26"/>
    </row>
    <row r="1606" spans="1:30" ht="12" customHeight="1" x14ac:dyDescent="0.25">
      <c r="A1606" s="234"/>
      <c r="B1606" s="234"/>
      <c r="C1606" s="113"/>
      <c r="D1606" s="290"/>
      <c r="E1606" s="14" t="s">
        <v>72</v>
      </c>
      <c r="F1606" s="18">
        <v>5.1000000000000004E-3</v>
      </c>
      <c r="G1606" s="53"/>
      <c r="H1606" s="288"/>
      <c r="I1606" s="227"/>
      <c r="J1606" s="15"/>
      <c r="K1606" s="15"/>
      <c r="L1606" s="243"/>
      <c r="M1606" s="243"/>
      <c r="N1606" s="243"/>
      <c r="O1606" s="243"/>
      <c r="P1606" s="244"/>
      <c r="Q1606" s="243"/>
      <c r="R1606" s="244"/>
      <c r="S1606" s="247"/>
      <c r="T1606" s="298"/>
      <c r="U1606" s="302"/>
      <c r="V1606" s="298"/>
      <c r="W1606" s="244"/>
      <c r="X1606" s="245"/>
      <c r="Y1606" s="243"/>
      <c r="Z1606" s="243"/>
      <c r="AA1606" s="243"/>
      <c r="AB1606" s="243"/>
      <c r="AC1606" s="353"/>
      <c r="AD1606" s="26"/>
    </row>
    <row r="1607" spans="1:30" ht="12" customHeight="1" x14ac:dyDescent="0.25">
      <c r="A1607" s="234"/>
      <c r="B1607" s="226" t="s">
        <v>296</v>
      </c>
      <c r="C1607" s="226" t="s">
        <v>202</v>
      </c>
      <c r="D1607" s="235" t="s">
        <v>1517</v>
      </c>
      <c r="E1607" s="18" t="s">
        <v>56</v>
      </c>
      <c r="F1607" s="18">
        <v>4.3700000000000003E-2</v>
      </c>
      <c r="G1607" s="237"/>
      <c r="H1607" s="226" t="s">
        <v>1518</v>
      </c>
      <c r="I1607" s="226" t="s">
        <v>1519</v>
      </c>
      <c r="J1607" s="15"/>
      <c r="K1607" s="15"/>
      <c r="L1607" s="243"/>
      <c r="M1607" s="243"/>
      <c r="N1607" s="243"/>
      <c r="O1607" s="243"/>
      <c r="P1607" s="244"/>
      <c r="Q1607" s="243"/>
      <c r="R1607" s="244"/>
      <c r="S1607" s="247"/>
      <c r="T1607" s="298"/>
      <c r="U1607" s="302"/>
      <c r="V1607" s="298"/>
      <c r="W1607" s="244"/>
      <c r="X1607" s="245"/>
      <c r="Y1607" s="243"/>
      <c r="Z1607" s="243"/>
      <c r="AA1607" s="243"/>
      <c r="AB1607" s="243"/>
      <c r="AC1607" s="353"/>
      <c r="AD1607" s="26"/>
    </row>
    <row r="1608" spans="1:30" ht="9.6" customHeight="1" x14ac:dyDescent="0.25">
      <c r="A1608" s="234"/>
      <c r="B1608" s="243"/>
      <c r="C1608" s="243"/>
      <c r="D1608" s="249"/>
      <c r="E1608" s="228" t="s">
        <v>72</v>
      </c>
      <c r="F1608" s="228">
        <v>0.2429</v>
      </c>
      <c r="G1608" s="245"/>
      <c r="H1608" s="243"/>
      <c r="I1608" s="243"/>
      <c r="J1608" s="15"/>
      <c r="K1608" s="15"/>
      <c r="L1608" s="243"/>
      <c r="M1608" s="243"/>
      <c r="N1608" s="243"/>
      <c r="O1608" s="243"/>
      <c r="P1608" s="244"/>
      <c r="Q1608" s="243"/>
      <c r="R1608" s="244"/>
      <c r="S1608" s="247"/>
      <c r="T1608" s="298"/>
      <c r="U1608" s="302"/>
      <c r="V1608" s="298"/>
      <c r="W1608" s="244"/>
      <c r="X1608" s="245"/>
      <c r="Y1608" s="243"/>
      <c r="Z1608" s="243"/>
      <c r="AA1608" s="243"/>
      <c r="AB1608" s="243"/>
      <c r="AC1608" s="353"/>
      <c r="AD1608" s="26"/>
    </row>
    <row r="1609" spans="1:30" ht="12" customHeight="1" x14ac:dyDescent="0.25">
      <c r="A1609" s="234"/>
      <c r="B1609" s="243"/>
      <c r="C1609" s="243"/>
      <c r="D1609" s="249"/>
      <c r="E1609" s="244"/>
      <c r="F1609" s="244"/>
      <c r="G1609" s="245"/>
      <c r="H1609" s="243"/>
      <c r="I1609" s="243"/>
      <c r="J1609" s="15"/>
      <c r="K1609" s="15"/>
      <c r="L1609" s="243"/>
      <c r="M1609" s="243"/>
      <c r="N1609" s="243"/>
      <c r="O1609" s="243"/>
      <c r="P1609" s="244"/>
      <c r="Q1609" s="243"/>
      <c r="R1609" s="244"/>
      <c r="S1609" s="247"/>
      <c r="T1609" s="298"/>
      <c r="U1609" s="302"/>
      <c r="V1609" s="298"/>
      <c r="W1609" s="244"/>
      <c r="X1609" s="245"/>
      <c r="Y1609" s="243"/>
      <c r="Z1609" s="243"/>
      <c r="AA1609" s="243"/>
      <c r="AB1609" s="243"/>
      <c r="AC1609" s="353"/>
      <c r="AD1609" s="26"/>
    </row>
    <row r="1610" spans="1:30" x14ac:dyDescent="0.25">
      <c r="A1610" s="234"/>
      <c r="B1610" s="243"/>
      <c r="C1610" s="243"/>
      <c r="D1610" s="236"/>
      <c r="E1610" s="229"/>
      <c r="F1610" s="229"/>
      <c r="G1610" s="238"/>
      <c r="H1610" s="227"/>
      <c r="I1610" s="227"/>
      <c r="J1610" s="15"/>
      <c r="K1610" s="15"/>
      <c r="L1610" s="243"/>
      <c r="M1610" s="243"/>
      <c r="N1610" s="243"/>
      <c r="O1610" s="243"/>
      <c r="P1610" s="244"/>
      <c r="Q1610" s="243"/>
      <c r="R1610" s="244"/>
      <c r="S1610" s="247"/>
      <c r="T1610" s="298"/>
      <c r="U1610" s="302"/>
      <c r="V1610" s="298"/>
      <c r="W1610" s="244"/>
      <c r="X1610" s="245"/>
      <c r="Y1610" s="243"/>
      <c r="Z1610" s="243"/>
      <c r="AA1610" s="243"/>
      <c r="AB1610" s="243"/>
      <c r="AC1610" s="353"/>
      <c r="AD1610" s="26"/>
    </row>
    <row r="1611" spans="1:30" x14ac:dyDescent="0.25">
      <c r="A1611" s="234"/>
      <c r="B1611" s="243"/>
      <c r="C1611" s="243"/>
      <c r="D1611" s="235" t="s">
        <v>1520</v>
      </c>
      <c r="E1611" s="18" t="s">
        <v>56</v>
      </c>
      <c r="F1611" s="18">
        <v>2.9999999999999997E-4</v>
      </c>
      <c r="G1611" s="15"/>
      <c r="H1611" s="228">
        <v>149</v>
      </c>
      <c r="I1611" s="226" t="s">
        <v>1435</v>
      </c>
      <c r="J1611" s="15"/>
      <c r="K1611" s="15"/>
      <c r="L1611" s="243"/>
      <c r="M1611" s="243"/>
      <c r="N1611" s="243"/>
      <c r="O1611" s="243"/>
      <c r="P1611" s="244"/>
      <c r="Q1611" s="243"/>
      <c r="R1611" s="244"/>
      <c r="S1611" s="247"/>
      <c r="T1611" s="298"/>
      <c r="U1611" s="302"/>
      <c r="V1611" s="298"/>
      <c r="W1611" s="244"/>
      <c r="X1611" s="245"/>
      <c r="Y1611" s="243"/>
      <c r="Z1611" s="243"/>
      <c r="AA1611" s="243"/>
      <c r="AB1611" s="243"/>
      <c r="AC1611" s="353"/>
      <c r="AD1611" s="26"/>
    </row>
    <row r="1612" spans="1:30" x14ac:dyDescent="0.25">
      <c r="A1612" s="234"/>
      <c r="B1612" s="243"/>
      <c r="C1612" s="243"/>
      <c r="D1612" s="249"/>
      <c r="E1612" s="34" t="s">
        <v>72</v>
      </c>
      <c r="F1612" s="34">
        <v>1.5E-3</v>
      </c>
      <c r="G1612" s="60"/>
      <c r="H1612" s="244"/>
      <c r="I1612" s="243"/>
      <c r="J1612" s="60"/>
      <c r="K1612" s="60"/>
      <c r="L1612" s="243"/>
      <c r="M1612" s="243"/>
      <c r="N1612" s="243"/>
      <c r="O1612" s="243"/>
      <c r="P1612" s="244"/>
      <c r="Q1612" s="243"/>
      <c r="R1612" s="244"/>
      <c r="S1612" s="247"/>
      <c r="T1612" s="298"/>
      <c r="U1612" s="302"/>
      <c r="V1612" s="298"/>
      <c r="W1612" s="244"/>
      <c r="X1612" s="245"/>
      <c r="Y1612" s="243"/>
      <c r="Z1612" s="243"/>
      <c r="AA1612" s="243"/>
      <c r="AB1612" s="243"/>
      <c r="AC1612" s="353"/>
      <c r="AD1612" s="26"/>
    </row>
    <row r="1613" spans="1:30" x14ac:dyDescent="0.25">
      <c r="A1613" s="234"/>
      <c r="B1613" s="243"/>
      <c r="C1613" s="243"/>
      <c r="D1613" s="235" t="s">
        <v>1521</v>
      </c>
      <c r="E1613" s="14" t="s">
        <v>56</v>
      </c>
      <c r="F1613" s="18">
        <v>3.0400000000000002E-3</v>
      </c>
      <c r="G1613" s="237"/>
      <c r="H1613" s="228">
        <v>21</v>
      </c>
      <c r="I1613" s="226" t="s">
        <v>364</v>
      </c>
      <c r="J1613" s="60"/>
      <c r="K1613" s="60"/>
      <c r="L1613" s="243"/>
      <c r="M1613" s="243"/>
      <c r="N1613" s="243"/>
      <c r="O1613" s="243"/>
      <c r="P1613" s="244"/>
      <c r="Q1613" s="243"/>
      <c r="R1613" s="244"/>
      <c r="S1613" s="247"/>
      <c r="T1613" s="298"/>
      <c r="U1613" s="302"/>
      <c r="V1613" s="298"/>
      <c r="W1613" s="244"/>
      <c r="X1613" s="245"/>
      <c r="Y1613" s="243"/>
      <c r="Z1613" s="243"/>
      <c r="AA1613" s="243"/>
      <c r="AB1613" s="243"/>
      <c r="AC1613" s="353"/>
      <c r="AD1613" s="26"/>
    </row>
    <row r="1614" spans="1:30" ht="24" x14ac:dyDescent="0.25">
      <c r="A1614" s="234"/>
      <c r="B1614" s="243"/>
      <c r="C1614" s="243"/>
      <c r="D1614" s="236"/>
      <c r="E1614" s="20" t="s">
        <v>72</v>
      </c>
      <c r="F1614" s="18">
        <v>1.4999999999999999E-2</v>
      </c>
      <c r="G1614" s="238"/>
      <c r="H1614" s="229"/>
      <c r="I1614" s="227"/>
      <c r="J1614" s="60"/>
      <c r="K1614" s="60"/>
      <c r="L1614" s="243"/>
      <c r="M1614" s="243"/>
      <c r="N1614" s="243"/>
      <c r="O1614" s="243"/>
      <c r="P1614" s="244"/>
      <c r="Q1614" s="243"/>
      <c r="R1614" s="244"/>
      <c r="S1614" s="247"/>
      <c r="T1614" s="298"/>
      <c r="U1614" s="302"/>
      <c r="V1614" s="298"/>
      <c r="W1614" s="244"/>
      <c r="X1614" s="245"/>
      <c r="Y1614" s="243"/>
      <c r="Z1614" s="243"/>
      <c r="AA1614" s="243"/>
      <c r="AB1614" s="243"/>
      <c r="AC1614" s="353"/>
      <c r="AD1614" s="26"/>
    </row>
    <row r="1615" spans="1:30" ht="16.95" customHeight="1" x14ac:dyDescent="0.25">
      <c r="A1615" s="234"/>
      <c r="B1615" s="243"/>
      <c r="C1615" s="243"/>
      <c r="D1615" s="235" t="s">
        <v>1522</v>
      </c>
      <c r="E1615" s="18" t="s">
        <v>56</v>
      </c>
      <c r="F1615" s="14" t="s">
        <v>1523</v>
      </c>
      <c r="G1615" s="15"/>
      <c r="H1615" s="234" t="s">
        <v>1524</v>
      </c>
      <c r="I1615" s="234" t="s">
        <v>1525</v>
      </c>
      <c r="J1615" s="15"/>
      <c r="K1615" s="15"/>
      <c r="L1615" s="243"/>
      <c r="M1615" s="243"/>
      <c r="N1615" s="243"/>
      <c r="O1615" s="243"/>
      <c r="P1615" s="244"/>
      <c r="Q1615" s="243"/>
      <c r="R1615" s="244"/>
      <c r="S1615" s="247"/>
      <c r="T1615" s="298"/>
      <c r="U1615" s="302"/>
      <c r="V1615" s="298"/>
      <c r="W1615" s="244"/>
      <c r="X1615" s="245"/>
      <c r="Y1615" s="243"/>
      <c r="Z1615" s="243"/>
      <c r="AA1615" s="243"/>
      <c r="AB1615" s="243"/>
      <c r="AC1615" s="353"/>
      <c r="AD1615" s="26"/>
    </row>
    <row r="1616" spans="1:30" ht="24" x14ac:dyDescent="0.25">
      <c r="A1616" s="234"/>
      <c r="B1616" s="243"/>
      <c r="C1616" s="243"/>
      <c r="D1616" s="236"/>
      <c r="E1616" s="18" t="s">
        <v>72</v>
      </c>
      <c r="F1616" s="14" t="s">
        <v>1526</v>
      </c>
      <c r="G1616" s="15"/>
      <c r="H1616" s="242"/>
      <c r="I1616" s="234"/>
      <c r="J1616" s="15"/>
      <c r="K1616" s="15"/>
      <c r="L1616" s="243"/>
      <c r="M1616" s="243"/>
      <c r="N1616" s="243"/>
      <c r="O1616" s="243"/>
      <c r="P1616" s="244"/>
      <c r="Q1616" s="243"/>
      <c r="R1616" s="244"/>
      <c r="S1616" s="247"/>
      <c r="T1616" s="298"/>
      <c r="U1616" s="302"/>
      <c r="V1616" s="298"/>
      <c r="W1616" s="244"/>
      <c r="X1616" s="245"/>
      <c r="Y1616" s="243"/>
      <c r="Z1616" s="243"/>
      <c r="AA1616" s="243"/>
      <c r="AB1616" s="243"/>
      <c r="AC1616" s="353"/>
      <c r="AD1616" s="26"/>
    </row>
    <row r="1617" spans="1:30" x14ac:dyDescent="0.25">
      <c r="A1617" s="234"/>
      <c r="B1617" s="243"/>
      <c r="C1617" s="243"/>
      <c r="D1617" s="235" t="s">
        <v>1527</v>
      </c>
      <c r="E1617" s="18" t="s">
        <v>56</v>
      </c>
      <c r="F1617" s="14">
        <v>1E-4</v>
      </c>
      <c r="G1617" s="237"/>
      <c r="H1617" s="228">
        <v>158</v>
      </c>
      <c r="I1617" s="226" t="s">
        <v>686</v>
      </c>
      <c r="J1617" s="237"/>
      <c r="K1617" s="237"/>
      <c r="L1617" s="243"/>
      <c r="M1617" s="243"/>
      <c r="N1617" s="243"/>
      <c r="O1617" s="243"/>
      <c r="P1617" s="244"/>
      <c r="Q1617" s="243"/>
      <c r="R1617" s="244"/>
      <c r="S1617" s="247"/>
      <c r="T1617" s="298"/>
      <c r="U1617" s="302"/>
      <c r="V1617" s="298"/>
      <c r="W1617" s="244"/>
      <c r="X1617" s="245"/>
      <c r="Y1617" s="243"/>
      <c r="Z1617" s="243"/>
      <c r="AA1617" s="243"/>
      <c r="AB1617" s="243"/>
      <c r="AC1617" s="353"/>
      <c r="AD1617" s="26"/>
    </row>
    <row r="1618" spans="1:30" x14ac:dyDescent="0.25">
      <c r="A1618" s="234"/>
      <c r="B1618" s="227"/>
      <c r="C1618" s="227"/>
      <c r="D1618" s="236"/>
      <c r="E1618" s="18" t="s">
        <v>72</v>
      </c>
      <c r="F1618" s="14">
        <v>4.0000000000000002E-4</v>
      </c>
      <c r="G1618" s="238"/>
      <c r="H1618" s="229"/>
      <c r="I1618" s="227"/>
      <c r="J1618" s="238"/>
      <c r="K1618" s="238"/>
      <c r="L1618" s="243"/>
      <c r="M1618" s="243"/>
      <c r="N1618" s="243"/>
      <c r="O1618" s="243"/>
      <c r="P1618" s="244"/>
      <c r="Q1618" s="243"/>
      <c r="R1618" s="244"/>
      <c r="S1618" s="247"/>
      <c r="T1618" s="298"/>
      <c r="U1618" s="302"/>
      <c r="V1618" s="298"/>
      <c r="W1618" s="244"/>
      <c r="X1618" s="245"/>
      <c r="Y1618" s="243"/>
      <c r="Z1618" s="243"/>
      <c r="AA1618" s="243"/>
      <c r="AB1618" s="243"/>
      <c r="AC1618" s="353"/>
      <c r="AD1618" s="26"/>
    </row>
    <row r="1619" spans="1:30" x14ac:dyDescent="0.25">
      <c r="A1619" s="234"/>
      <c r="B1619" s="226" t="s">
        <v>1528</v>
      </c>
      <c r="C1619" s="228" t="s">
        <v>202</v>
      </c>
      <c r="D1619" s="258" t="s">
        <v>1529</v>
      </c>
      <c r="E1619" s="18" t="s">
        <v>56</v>
      </c>
      <c r="F1619" s="18">
        <v>5.9999999999999995E-4</v>
      </c>
      <c r="G1619" s="237"/>
      <c r="H1619" s="228">
        <v>162</v>
      </c>
      <c r="I1619" s="226"/>
      <c r="J1619" s="237"/>
      <c r="K1619" s="237"/>
      <c r="L1619" s="243"/>
      <c r="M1619" s="243"/>
      <c r="N1619" s="243"/>
      <c r="O1619" s="243"/>
      <c r="P1619" s="244"/>
      <c r="Q1619" s="243"/>
      <c r="R1619" s="244"/>
      <c r="S1619" s="247"/>
      <c r="T1619" s="298"/>
      <c r="U1619" s="302"/>
      <c r="V1619" s="298"/>
      <c r="W1619" s="244"/>
      <c r="X1619" s="245"/>
      <c r="Y1619" s="243"/>
      <c r="Z1619" s="243"/>
      <c r="AA1619" s="243"/>
      <c r="AB1619" s="243"/>
      <c r="AC1619" s="353"/>
      <c r="AD1619" s="26"/>
    </row>
    <row r="1620" spans="1:30" x14ac:dyDescent="0.25">
      <c r="A1620" s="234"/>
      <c r="B1620" s="227"/>
      <c r="C1620" s="229"/>
      <c r="D1620" s="259"/>
      <c r="E1620" s="18" t="s">
        <v>72</v>
      </c>
      <c r="F1620" s="18">
        <v>6.8999999999999999E-3</v>
      </c>
      <c r="G1620" s="238"/>
      <c r="H1620" s="229"/>
      <c r="I1620" s="227"/>
      <c r="J1620" s="238"/>
      <c r="K1620" s="238"/>
      <c r="L1620" s="243"/>
      <c r="M1620" s="243"/>
      <c r="N1620" s="243"/>
      <c r="O1620" s="243"/>
      <c r="P1620" s="244"/>
      <c r="Q1620" s="243"/>
      <c r="R1620" s="244"/>
      <c r="S1620" s="247"/>
      <c r="T1620" s="298"/>
      <c r="U1620" s="302"/>
      <c r="V1620" s="298"/>
      <c r="W1620" s="229"/>
      <c r="X1620" s="245"/>
      <c r="Y1620" s="243"/>
      <c r="Z1620" s="243"/>
      <c r="AA1620" s="243"/>
      <c r="AB1620" s="243"/>
      <c r="AC1620" s="353"/>
      <c r="AD1620" s="152"/>
    </row>
    <row r="1621" spans="1:30" ht="72" x14ac:dyDescent="0.25">
      <c r="A1621" s="14" t="s">
        <v>1531</v>
      </c>
      <c r="B1621" s="14"/>
      <c r="C1621" s="18" t="s">
        <v>1532</v>
      </c>
      <c r="D1621" s="67" t="s">
        <v>1533</v>
      </c>
      <c r="E1621" s="18"/>
      <c r="F1621" s="18"/>
      <c r="G1621" s="53"/>
      <c r="H1621" s="18"/>
      <c r="I1621" s="14"/>
      <c r="J1621" s="15"/>
      <c r="K1621" s="15"/>
      <c r="L1621" s="243"/>
      <c r="M1621" s="243"/>
      <c r="N1621" s="243"/>
      <c r="O1621" s="243"/>
      <c r="P1621" s="244"/>
      <c r="Q1621" s="243"/>
      <c r="R1621" s="244"/>
      <c r="S1621" s="247"/>
      <c r="T1621" s="298"/>
      <c r="U1621" s="302"/>
      <c r="V1621" s="298"/>
      <c r="W1621" s="153">
        <v>46113</v>
      </c>
      <c r="X1621" s="245"/>
      <c r="Y1621" s="243"/>
      <c r="Z1621" s="243"/>
      <c r="AA1621" s="243"/>
      <c r="AB1621" s="243"/>
      <c r="AC1621" s="194" t="s">
        <v>1536</v>
      </c>
      <c r="AD1621" s="26"/>
    </row>
    <row r="1622" spans="1:30" ht="27.6" customHeight="1" x14ac:dyDescent="0.25">
      <c r="A1622" s="243" t="s">
        <v>400</v>
      </c>
      <c r="B1622" s="113" t="s">
        <v>1450</v>
      </c>
      <c r="C1622" s="243" t="s">
        <v>402</v>
      </c>
      <c r="D1622" s="136" t="s">
        <v>1451</v>
      </c>
      <c r="E1622" s="35" t="s">
        <v>34</v>
      </c>
      <c r="F1622" s="143" t="s">
        <v>34</v>
      </c>
      <c r="G1622" s="38"/>
      <c r="H1622" s="140" t="s">
        <v>34</v>
      </c>
      <c r="I1622" s="35" t="s">
        <v>34</v>
      </c>
      <c r="J1622" s="38"/>
      <c r="K1622" s="38"/>
      <c r="L1622" s="243"/>
      <c r="M1622" s="243"/>
      <c r="N1622" s="243"/>
      <c r="O1622" s="243"/>
      <c r="P1622" s="244"/>
      <c r="Q1622" s="243"/>
      <c r="R1622" s="244"/>
      <c r="S1622" s="247"/>
      <c r="T1622" s="298"/>
      <c r="U1622" s="302"/>
      <c r="V1622" s="298"/>
      <c r="W1622" s="239">
        <v>46113</v>
      </c>
      <c r="X1622" s="245"/>
      <c r="Y1622" s="243"/>
      <c r="Z1622" s="243"/>
      <c r="AA1622" s="243"/>
      <c r="AB1622" s="243"/>
      <c r="AC1622" s="350" t="s">
        <v>1537</v>
      </c>
      <c r="AD1622" s="276"/>
    </row>
    <row r="1623" spans="1:30" ht="26.4" customHeight="1" x14ac:dyDescent="0.25">
      <c r="A1623" s="243"/>
      <c r="B1623" s="20" t="s">
        <v>669</v>
      </c>
      <c r="C1623" s="243"/>
      <c r="D1623" s="14" t="s">
        <v>1044</v>
      </c>
      <c r="E1623" s="35" t="s">
        <v>34</v>
      </c>
      <c r="F1623" s="143" t="s">
        <v>34</v>
      </c>
      <c r="G1623" s="38"/>
      <c r="H1623" s="140" t="s">
        <v>34</v>
      </c>
      <c r="I1623" s="35" t="s">
        <v>34</v>
      </c>
      <c r="J1623" s="38"/>
      <c r="K1623" s="38"/>
      <c r="L1623" s="243"/>
      <c r="M1623" s="243"/>
      <c r="N1623" s="243"/>
      <c r="O1623" s="243"/>
      <c r="P1623" s="244"/>
      <c r="Q1623" s="243"/>
      <c r="R1623" s="244"/>
      <c r="S1623" s="247"/>
      <c r="T1623" s="298"/>
      <c r="U1623" s="302"/>
      <c r="V1623" s="298"/>
      <c r="W1623" s="244"/>
      <c r="X1623" s="245"/>
      <c r="Y1623" s="243"/>
      <c r="Z1623" s="243"/>
      <c r="AA1623" s="243"/>
      <c r="AB1623" s="243"/>
      <c r="AC1623" s="351"/>
      <c r="AD1623" s="277"/>
    </row>
    <row r="1624" spans="1:30" ht="51" customHeight="1" x14ac:dyDescent="0.25">
      <c r="A1624" s="227"/>
      <c r="B1624" s="20" t="s">
        <v>1453</v>
      </c>
      <c r="C1624" s="227"/>
      <c r="D1624" s="14" t="s">
        <v>1454</v>
      </c>
      <c r="E1624" s="35" t="s">
        <v>34</v>
      </c>
      <c r="F1624" s="143" t="s">
        <v>34</v>
      </c>
      <c r="G1624" s="38"/>
      <c r="H1624" s="140" t="s">
        <v>34</v>
      </c>
      <c r="I1624" s="35" t="s">
        <v>34</v>
      </c>
      <c r="J1624" s="38"/>
      <c r="K1624" s="38"/>
      <c r="L1624" s="227"/>
      <c r="M1624" s="227"/>
      <c r="N1624" s="227"/>
      <c r="O1624" s="227"/>
      <c r="P1624" s="229"/>
      <c r="Q1624" s="227"/>
      <c r="R1624" s="229"/>
      <c r="S1624" s="248"/>
      <c r="T1624" s="299"/>
      <c r="U1624" s="252"/>
      <c r="V1624" s="299"/>
      <c r="W1624" s="229"/>
      <c r="X1624" s="238"/>
      <c r="Y1624" s="227"/>
      <c r="Z1624" s="227"/>
      <c r="AA1624" s="227"/>
      <c r="AB1624" s="227"/>
      <c r="AC1624" s="195" t="s">
        <v>1538</v>
      </c>
      <c r="AD1624" s="278"/>
    </row>
    <row r="1625" spans="1:30" ht="48" customHeight="1" x14ac:dyDescent="0.25">
      <c r="A1625" s="234" t="s">
        <v>1148</v>
      </c>
      <c r="B1625" s="234" t="s">
        <v>752</v>
      </c>
      <c r="C1625" s="234" t="s">
        <v>202</v>
      </c>
      <c r="D1625" s="280" t="s">
        <v>1539</v>
      </c>
      <c r="E1625" s="48" t="s">
        <v>56</v>
      </c>
      <c r="F1625" s="135">
        <v>0.74187999999999998</v>
      </c>
      <c r="G1625" s="234"/>
      <c r="H1625" s="234">
        <v>149</v>
      </c>
      <c r="I1625" s="234" t="s">
        <v>1540</v>
      </c>
      <c r="J1625" s="234"/>
      <c r="K1625" s="234"/>
      <c r="L1625" s="234" t="s">
        <v>1541</v>
      </c>
      <c r="M1625" s="234" t="s">
        <v>1542</v>
      </c>
      <c r="N1625" s="234" t="s">
        <v>34</v>
      </c>
      <c r="O1625" s="234" t="s">
        <v>60</v>
      </c>
      <c r="P1625" s="234" t="s">
        <v>61</v>
      </c>
      <c r="Q1625" s="67" t="s">
        <v>1543</v>
      </c>
      <c r="R1625" s="18" t="s">
        <v>1544</v>
      </c>
      <c r="S1625" s="313" t="s">
        <v>41</v>
      </c>
      <c r="T1625" s="50">
        <v>13.77</v>
      </c>
      <c r="U1625" s="50" t="s">
        <v>64</v>
      </c>
      <c r="V1625" s="72" t="s">
        <v>34</v>
      </c>
      <c r="W1625" s="325">
        <v>45421</v>
      </c>
      <c r="X1625" s="303"/>
      <c r="Y1625" s="234" t="s">
        <v>1545</v>
      </c>
      <c r="Z1625" s="234" t="s">
        <v>1546</v>
      </c>
      <c r="AA1625" s="234" t="s">
        <v>1547</v>
      </c>
      <c r="AB1625" s="234"/>
      <c r="AC1625" s="233" t="s">
        <v>1548</v>
      </c>
      <c r="AD1625" s="354" t="s">
        <v>868</v>
      </c>
    </row>
    <row r="1626" spans="1:30" ht="60" x14ac:dyDescent="0.25">
      <c r="A1626" s="234"/>
      <c r="B1626" s="234"/>
      <c r="C1626" s="234"/>
      <c r="D1626" s="280"/>
      <c r="E1626" s="234" t="s">
        <v>859</v>
      </c>
      <c r="F1626" s="234">
        <v>0.22958999999999999</v>
      </c>
      <c r="G1626" s="234"/>
      <c r="H1626" s="234"/>
      <c r="I1626" s="234"/>
      <c r="J1626" s="234"/>
      <c r="K1626" s="234"/>
      <c r="L1626" s="234"/>
      <c r="M1626" s="234"/>
      <c r="N1626" s="234"/>
      <c r="O1626" s="234"/>
      <c r="P1626" s="234"/>
      <c r="Q1626" s="67" t="s">
        <v>1549</v>
      </c>
      <c r="R1626" s="18" t="s">
        <v>1550</v>
      </c>
      <c r="S1626" s="313"/>
      <c r="T1626" s="50">
        <v>15.01</v>
      </c>
      <c r="U1626" s="50" t="s">
        <v>64</v>
      </c>
      <c r="V1626" s="72">
        <v>1.24</v>
      </c>
      <c r="W1626" s="325"/>
      <c r="X1626" s="303"/>
      <c r="Y1626" s="234"/>
      <c r="Z1626" s="234"/>
      <c r="AA1626" s="234"/>
      <c r="AB1626" s="234"/>
      <c r="AC1626" s="233"/>
      <c r="AD1626" s="354"/>
    </row>
    <row r="1627" spans="1:30" ht="60" x14ac:dyDescent="0.25">
      <c r="A1627" s="234"/>
      <c r="B1627" s="234"/>
      <c r="C1627" s="234"/>
      <c r="D1627" s="280"/>
      <c r="E1627" s="234"/>
      <c r="F1627" s="234"/>
      <c r="G1627" s="234"/>
      <c r="H1627" s="234"/>
      <c r="I1627" s="234"/>
      <c r="J1627" s="234"/>
      <c r="K1627" s="234"/>
      <c r="L1627" s="234"/>
      <c r="M1627" s="234"/>
      <c r="N1627" s="234"/>
      <c r="O1627" s="234"/>
      <c r="P1627" s="234"/>
      <c r="Q1627" s="67" t="s">
        <v>1551</v>
      </c>
      <c r="R1627" s="18" t="s">
        <v>1552</v>
      </c>
      <c r="S1627" s="313"/>
      <c r="T1627" s="50">
        <v>9.1300000000000008</v>
      </c>
      <c r="U1627" s="50" t="s">
        <v>64</v>
      </c>
      <c r="V1627" s="72" t="s">
        <v>34</v>
      </c>
      <c r="W1627" s="325"/>
      <c r="X1627" s="303"/>
      <c r="Y1627" s="234"/>
      <c r="Z1627" s="234"/>
      <c r="AA1627" s="234"/>
      <c r="AB1627" s="234"/>
      <c r="AC1627" s="233"/>
      <c r="AD1627" s="354"/>
    </row>
    <row r="1628" spans="1:30" ht="60" x14ac:dyDescent="0.25">
      <c r="A1628" s="234"/>
      <c r="B1628" s="234"/>
      <c r="C1628" s="234"/>
      <c r="D1628" s="280"/>
      <c r="E1628" s="234"/>
      <c r="F1628" s="234"/>
      <c r="G1628" s="234"/>
      <c r="H1628" s="234"/>
      <c r="I1628" s="234"/>
      <c r="J1628" s="234"/>
      <c r="K1628" s="234"/>
      <c r="L1628" s="234"/>
      <c r="M1628" s="234"/>
      <c r="N1628" s="234"/>
      <c r="O1628" s="234"/>
      <c r="P1628" s="234"/>
      <c r="Q1628" s="67" t="s">
        <v>1553</v>
      </c>
      <c r="R1628" s="18" t="s">
        <v>1554</v>
      </c>
      <c r="S1628" s="313"/>
      <c r="T1628" s="50">
        <v>9.9499999999999993</v>
      </c>
      <c r="U1628" s="50" t="s">
        <v>64</v>
      </c>
      <c r="V1628" s="72">
        <v>0.82</v>
      </c>
      <c r="W1628" s="325"/>
      <c r="X1628" s="303"/>
      <c r="Y1628" s="234"/>
      <c r="Z1628" s="234"/>
      <c r="AA1628" s="234"/>
      <c r="AB1628" s="234"/>
      <c r="AC1628" s="233"/>
      <c r="AD1628" s="354"/>
    </row>
    <row r="1629" spans="1:30" ht="60" x14ac:dyDescent="0.25">
      <c r="A1629" s="234"/>
      <c r="B1629" s="234"/>
      <c r="C1629" s="234"/>
      <c r="D1629" s="280"/>
      <c r="E1629" s="234"/>
      <c r="F1629" s="234"/>
      <c r="G1629" s="234"/>
      <c r="H1629" s="234"/>
      <c r="I1629" s="234"/>
      <c r="J1629" s="234"/>
      <c r="K1629" s="234"/>
      <c r="L1629" s="234"/>
      <c r="M1629" s="234"/>
      <c r="N1629" s="234"/>
      <c r="O1629" s="234"/>
      <c r="P1629" s="234"/>
      <c r="Q1629" s="67" t="s">
        <v>1555</v>
      </c>
      <c r="R1629" s="18" t="s">
        <v>1556</v>
      </c>
      <c r="S1629" s="313"/>
      <c r="T1629" s="50">
        <v>17.3</v>
      </c>
      <c r="U1629" s="50" t="s">
        <v>64</v>
      </c>
      <c r="V1629" s="72" t="s">
        <v>34</v>
      </c>
      <c r="W1629" s="325"/>
      <c r="X1629" s="303"/>
      <c r="Y1629" s="234"/>
      <c r="Z1629" s="234"/>
      <c r="AA1629" s="234"/>
      <c r="AB1629" s="234"/>
      <c r="AC1629" s="233"/>
      <c r="AD1629" s="354"/>
    </row>
    <row r="1630" spans="1:30" ht="60" x14ac:dyDescent="0.25">
      <c r="A1630" s="234"/>
      <c r="B1630" s="234"/>
      <c r="C1630" s="234"/>
      <c r="D1630" s="280"/>
      <c r="E1630" s="234"/>
      <c r="F1630" s="234"/>
      <c r="G1630" s="234"/>
      <c r="H1630" s="234"/>
      <c r="I1630" s="234"/>
      <c r="J1630" s="234"/>
      <c r="K1630" s="234"/>
      <c r="L1630" s="234"/>
      <c r="M1630" s="234"/>
      <c r="N1630" s="234"/>
      <c r="O1630" s="234"/>
      <c r="P1630" s="234"/>
      <c r="Q1630" s="67" t="s">
        <v>1557</v>
      </c>
      <c r="R1630" s="18" t="s">
        <v>1558</v>
      </c>
      <c r="S1630" s="313"/>
      <c r="T1630" s="50">
        <v>18.86</v>
      </c>
      <c r="U1630" s="50" t="s">
        <v>64</v>
      </c>
      <c r="V1630" s="72">
        <v>1.56</v>
      </c>
      <c r="W1630" s="325"/>
      <c r="X1630" s="303"/>
      <c r="Y1630" s="234"/>
      <c r="Z1630" s="234"/>
      <c r="AA1630" s="234"/>
      <c r="AB1630" s="234"/>
      <c r="AC1630" s="233"/>
      <c r="AD1630" s="354"/>
    </row>
    <row r="1631" spans="1:30" ht="39" customHeight="1" x14ac:dyDescent="0.25">
      <c r="A1631" s="226" t="s">
        <v>1148</v>
      </c>
      <c r="B1631" s="226" t="s">
        <v>280</v>
      </c>
      <c r="C1631" s="226" t="s">
        <v>359</v>
      </c>
      <c r="D1631" s="235" t="s">
        <v>1559</v>
      </c>
      <c r="E1631" s="235" t="s">
        <v>1560</v>
      </c>
      <c r="F1631" s="226" t="s">
        <v>1561</v>
      </c>
      <c r="G1631" s="237"/>
      <c r="H1631" s="246" t="s">
        <v>1562</v>
      </c>
      <c r="I1631" s="235" t="s">
        <v>1563</v>
      </c>
      <c r="J1631" s="237"/>
      <c r="K1631" s="237"/>
      <c r="L1631" s="226" t="s">
        <v>1564</v>
      </c>
      <c r="M1631" s="226" t="s">
        <v>1565</v>
      </c>
      <c r="N1631" s="228" t="s">
        <v>34</v>
      </c>
      <c r="O1631" s="226" t="s">
        <v>60</v>
      </c>
      <c r="P1631" s="228" t="s">
        <v>61</v>
      </c>
      <c r="Q1631" s="67" t="s">
        <v>1566</v>
      </c>
      <c r="R1631" s="18" t="s">
        <v>1567</v>
      </c>
      <c r="S1631" s="246" t="s">
        <v>41</v>
      </c>
      <c r="T1631" s="50">
        <v>21.21</v>
      </c>
      <c r="U1631" s="50" t="s">
        <v>64</v>
      </c>
      <c r="V1631" s="50" t="s">
        <v>34</v>
      </c>
      <c r="W1631" s="239">
        <v>45475</v>
      </c>
      <c r="X1631" s="237"/>
      <c r="Y1631" s="235" t="s">
        <v>1568</v>
      </c>
      <c r="Z1631" s="226" t="s">
        <v>1569</v>
      </c>
      <c r="AA1631" s="235" t="s">
        <v>1570</v>
      </c>
      <c r="AB1631" s="237"/>
      <c r="AC1631" s="276" t="s">
        <v>1571</v>
      </c>
      <c r="AD1631" s="276" t="s">
        <v>773</v>
      </c>
    </row>
    <row r="1632" spans="1:30" ht="24" x14ac:dyDescent="0.25">
      <c r="A1632" s="227"/>
      <c r="B1632" s="227"/>
      <c r="C1632" s="227"/>
      <c r="D1632" s="236"/>
      <c r="E1632" s="236"/>
      <c r="F1632" s="227"/>
      <c r="G1632" s="238"/>
      <c r="H1632" s="248"/>
      <c r="I1632" s="236"/>
      <c r="J1632" s="238"/>
      <c r="K1632" s="238"/>
      <c r="L1632" s="227"/>
      <c r="M1632" s="227"/>
      <c r="N1632" s="229"/>
      <c r="O1632" s="227"/>
      <c r="P1632" s="229"/>
      <c r="Q1632" s="67" t="s">
        <v>1572</v>
      </c>
      <c r="R1632" s="18" t="s">
        <v>1573</v>
      </c>
      <c r="S1632" s="248"/>
      <c r="T1632" s="50">
        <v>25.66</v>
      </c>
      <c r="U1632" s="50" t="s">
        <v>64</v>
      </c>
      <c r="V1632" s="50">
        <f>+T1632-T1631</f>
        <v>4.4499999999999993</v>
      </c>
      <c r="W1632" s="229"/>
      <c r="X1632" s="238"/>
      <c r="Y1632" s="236"/>
      <c r="Z1632" s="227"/>
      <c r="AA1632" s="241"/>
      <c r="AB1632" s="238"/>
      <c r="AC1632" s="278"/>
      <c r="AD1632" s="278"/>
    </row>
    <row r="1633" spans="1:30" ht="39" customHeight="1" x14ac:dyDescent="0.25">
      <c r="A1633" s="226" t="s">
        <v>1148</v>
      </c>
      <c r="B1633" s="226" t="s">
        <v>280</v>
      </c>
      <c r="C1633" s="226" t="s">
        <v>359</v>
      </c>
      <c r="D1633" s="235" t="s">
        <v>1559</v>
      </c>
      <c r="E1633" s="235" t="s">
        <v>1560</v>
      </c>
      <c r="F1633" s="226" t="s">
        <v>1561</v>
      </c>
      <c r="G1633" s="237"/>
      <c r="H1633" s="246" t="s">
        <v>1562</v>
      </c>
      <c r="I1633" s="235" t="s">
        <v>1563</v>
      </c>
      <c r="J1633" s="237"/>
      <c r="K1633" s="237"/>
      <c r="L1633" s="226" t="s">
        <v>1564</v>
      </c>
      <c r="M1633" s="226" t="s">
        <v>1565</v>
      </c>
      <c r="N1633" s="228" t="s">
        <v>34</v>
      </c>
      <c r="O1633" s="226" t="s">
        <v>60</v>
      </c>
      <c r="P1633" s="228" t="s">
        <v>61</v>
      </c>
      <c r="Q1633" s="67" t="s">
        <v>1566</v>
      </c>
      <c r="R1633" s="18" t="s">
        <v>1567</v>
      </c>
      <c r="S1633" s="246" t="s">
        <v>79</v>
      </c>
      <c r="T1633" s="50">
        <v>24.74</v>
      </c>
      <c r="U1633" s="50" t="s">
        <v>64</v>
      </c>
      <c r="V1633" s="50" t="s">
        <v>34</v>
      </c>
      <c r="W1633" s="239">
        <v>45689</v>
      </c>
      <c r="X1633" s="237"/>
      <c r="Y1633" s="235" t="s">
        <v>1568</v>
      </c>
      <c r="Z1633" s="226" t="s">
        <v>1569</v>
      </c>
      <c r="AA1633" s="235" t="s">
        <v>1570</v>
      </c>
      <c r="AB1633" s="237"/>
      <c r="AC1633" s="276" t="s">
        <v>1571</v>
      </c>
      <c r="AD1633" s="276" t="s">
        <v>773</v>
      </c>
    </row>
    <row r="1634" spans="1:30" ht="24" x14ac:dyDescent="0.25">
      <c r="A1634" s="227"/>
      <c r="B1634" s="227"/>
      <c r="C1634" s="227"/>
      <c r="D1634" s="236"/>
      <c r="E1634" s="236"/>
      <c r="F1634" s="227"/>
      <c r="G1634" s="238"/>
      <c r="H1634" s="248"/>
      <c r="I1634" s="236"/>
      <c r="J1634" s="238"/>
      <c r="K1634" s="238"/>
      <c r="L1634" s="227"/>
      <c r="M1634" s="227"/>
      <c r="N1634" s="229"/>
      <c r="O1634" s="227"/>
      <c r="P1634" s="229"/>
      <c r="Q1634" s="67" t="s">
        <v>1572</v>
      </c>
      <c r="R1634" s="18" t="s">
        <v>1573</v>
      </c>
      <c r="S1634" s="248"/>
      <c r="T1634" s="50">
        <v>29.94</v>
      </c>
      <c r="U1634" s="50" t="s">
        <v>64</v>
      </c>
      <c r="V1634" s="50">
        <f>+T1634-T1633</f>
        <v>5.2000000000000028</v>
      </c>
      <c r="W1634" s="229"/>
      <c r="X1634" s="238"/>
      <c r="Y1634" s="236"/>
      <c r="Z1634" s="227"/>
      <c r="AA1634" s="241"/>
      <c r="AB1634" s="238"/>
      <c r="AC1634" s="278"/>
      <c r="AD1634" s="278"/>
    </row>
    <row r="1635" spans="1:30" ht="39" customHeight="1" x14ac:dyDescent="0.25">
      <c r="A1635" s="226" t="s">
        <v>1148</v>
      </c>
      <c r="B1635" s="226" t="s">
        <v>280</v>
      </c>
      <c r="C1635" s="226" t="s">
        <v>359</v>
      </c>
      <c r="D1635" s="235" t="s">
        <v>1559</v>
      </c>
      <c r="E1635" s="235" t="s">
        <v>1560</v>
      </c>
      <c r="F1635" s="226" t="s">
        <v>1561</v>
      </c>
      <c r="G1635" s="237"/>
      <c r="H1635" s="246" t="s">
        <v>1562</v>
      </c>
      <c r="I1635" s="235" t="s">
        <v>1563</v>
      </c>
      <c r="J1635" s="237"/>
      <c r="K1635" s="237"/>
      <c r="L1635" s="226" t="s">
        <v>1564</v>
      </c>
      <c r="M1635" s="226" t="s">
        <v>1565</v>
      </c>
      <c r="N1635" s="228" t="s">
        <v>34</v>
      </c>
      <c r="O1635" s="226" t="s">
        <v>60</v>
      </c>
      <c r="P1635" s="228" t="s">
        <v>61</v>
      </c>
      <c r="Q1635" s="67" t="s">
        <v>1566</v>
      </c>
      <c r="R1635" s="18" t="s">
        <v>1567</v>
      </c>
      <c r="S1635" s="246" t="s">
        <v>80</v>
      </c>
      <c r="T1635" s="89">
        <v>26.2</v>
      </c>
      <c r="U1635" s="50" t="s">
        <v>64</v>
      </c>
      <c r="V1635" s="50" t="s">
        <v>34</v>
      </c>
      <c r="W1635" s="239">
        <v>46113</v>
      </c>
      <c r="X1635" s="237"/>
      <c r="Y1635" s="235" t="s">
        <v>1568</v>
      </c>
      <c r="Z1635" s="226" t="s">
        <v>1569</v>
      </c>
      <c r="AA1635" s="235" t="s">
        <v>1570</v>
      </c>
      <c r="AB1635" s="237"/>
      <c r="AC1635" s="327" t="s">
        <v>1571</v>
      </c>
      <c r="AD1635" s="276" t="s">
        <v>773</v>
      </c>
    </row>
    <row r="1636" spans="1:30" ht="24" x14ac:dyDescent="0.25">
      <c r="A1636" s="227"/>
      <c r="B1636" s="227"/>
      <c r="C1636" s="227"/>
      <c r="D1636" s="236"/>
      <c r="E1636" s="236"/>
      <c r="F1636" s="227"/>
      <c r="G1636" s="238"/>
      <c r="H1636" s="248"/>
      <c r="I1636" s="236"/>
      <c r="J1636" s="238"/>
      <c r="K1636" s="238"/>
      <c r="L1636" s="227"/>
      <c r="M1636" s="227"/>
      <c r="N1636" s="229"/>
      <c r="O1636" s="227"/>
      <c r="P1636" s="229"/>
      <c r="Q1636" s="67" t="s">
        <v>1572</v>
      </c>
      <c r="R1636" s="18" t="s">
        <v>1573</v>
      </c>
      <c r="S1636" s="248"/>
      <c r="T1636" s="89">
        <v>31.7</v>
      </c>
      <c r="U1636" s="50" t="s">
        <v>64</v>
      </c>
      <c r="V1636" s="50">
        <f>+T1636-T1635</f>
        <v>5.5</v>
      </c>
      <c r="W1636" s="229"/>
      <c r="X1636" s="238"/>
      <c r="Y1636" s="236"/>
      <c r="Z1636" s="227"/>
      <c r="AA1636" s="241"/>
      <c r="AB1636" s="238"/>
      <c r="AC1636" s="329"/>
      <c r="AD1636" s="278"/>
    </row>
    <row r="1637" spans="1:30" ht="26.25" customHeight="1" x14ac:dyDescent="0.25">
      <c r="A1637" s="234" t="s">
        <v>1148</v>
      </c>
      <c r="B1637" s="226" t="s">
        <v>280</v>
      </c>
      <c r="C1637" s="228" t="s">
        <v>359</v>
      </c>
      <c r="D1637" s="226" t="s">
        <v>1559</v>
      </c>
      <c r="E1637" s="226" t="s">
        <v>72</v>
      </c>
      <c r="F1637" s="228">
        <v>0.41</v>
      </c>
      <c r="G1637" s="237"/>
      <c r="H1637" s="246" t="s">
        <v>1562</v>
      </c>
      <c r="I1637" s="226" t="s">
        <v>1563</v>
      </c>
      <c r="J1637" s="237"/>
      <c r="K1637" s="237"/>
      <c r="L1637" s="235" t="s">
        <v>1574</v>
      </c>
      <c r="M1637" s="235" t="s">
        <v>1575</v>
      </c>
      <c r="N1637" s="228" t="s">
        <v>34</v>
      </c>
      <c r="O1637" s="226" t="s">
        <v>60</v>
      </c>
      <c r="P1637" s="228" t="s">
        <v>61</v>
      </c>
      <c r="Q1637" s="19" t="s">
        <v>1576</v>
      </c>
      <c r="R1637" s="18" t="s">
        <v>1577</v>
      </c>
      <c r="S1637" s="291" t="s">
        <v>41</v>
      </c>
      <c r="T1637" s="87">
        <v>2772.62</v>
      </c>
      <c r="U1637" s="242" t="s">
        <v>64</v>
      </c>
      <c r="V1637" s="18" t="s">
        <v>34</v>
      </c>
      <c r="W1637" s="279">
        <v>45475</v>
      </c>
      <c r="X1637" s="250"/>
      <c r="Y1637" s="226" t="s">
        <v>1578</v>
      </c>
      <c r="Z1637" s="280" t="s">
        <v>1579</v>
      </c>
      <c r="AA1637" s="280" t="s">
        <v>1580</v>
      </c>
      <c r="AB1637" s="250"/>
      <c r="AC1637" s="233" t="s">
        <v>1581</v>
      </c>
      <c r="AD1637" s="233" t="s">
        <v>773</v>
      </c>
    </row>
    <row r="1638" spans="1:30" ht="24" x14ac:dyDescent="0.25">
      <c r="A1638" s="234"/>
      <c r="B1638" s="243"/>
      <c r="C1638" s="244"/>
      <c r="D1638" s="243"/>
      <c r="E1638" s="243"/>
      <c r="F1638" s="244"/>
      <c r="G1638" s="245"/>
      <c r="H1638" s="247"/>
      <c r="I1638" s="243"/>
      <c r="J1638" s="245"/>
      <c r="K1638" s="245"/>
      <c r="L1638" s="249"/>
      <c r="M1638" s="249"/>
      <c r="N1638" s="244"/>
      <c r="O1638" s="243"/>
      <c r="P1638" s="244"/>
      <c r="Q1638" s="19" t="s">
        <v>1582</v>
      </c>
      <c r="R1638" s="18" t="s">
        <v>1583</v>
      </c>
      <c r="S1638" s="291"/>
      <c r="T1638" s="50">
        <v>3354.87</v>
      </c>
      <c r="U1638" s="242"/>
      <c r="V1638" s="87">
        <f>+T1638-T1637</f>
        <v>582.25</v>
      </c>
      <c r="W1638" s="242"/>
      <c r="X1638" s="250"/>
      <c r="Y1638" s="229"/>
      <c r="Z1638" s="352"/>
      <c r="AA1638" s="352"/>
      <c r="AB1638" s="250"/>
      <c r="AC1638" s="233"/>
      <c r="AD1638" s="233"/>
    </row>
    <row r="1639" spans="1:30" ht="27.75" customHeight="1" x14ac:dyDescent="0.25">
      <c r="A1639" s="234"/>
      <c r="B1639" s="243"/>
      <c r="C1639" s="244"/>
      <c r="D1639" s="243"/>
      <c r="E1639" s="243"/>
      <c r="F1639" s="244"/>
      <c r="G1639" s="245"/>
      <c r="H1639" s="247"/>
      <c r="I1639" s="243"/>
      <c r="J1639" s="245"/>
      <c r="K1639" s="245"/>
      <c r="L1639" s="249"/>
      <c r="M1639" s="249"/>
      <c r="N1639" s="244"/>
      <c r="O1639" s="243"/>
      <c r="P1639" s="244"/>
      <c r="Q1639" s="118" t="s">
        <v>1584</v>
      </c>
      <c r="R1639" s="18" t="s">
        <v>1585</v>
      </c>
      <c r="S1639" s="291"/>
      <c r="T1639" s="87">
        <v>5283.58</v>
      </c>
      <c r="U1639" s="242"/>
      <c r="V1639" s="18" t="s">
        <v>34</v>
      </c>
      <c r="W1639" s="242"/>
      <c r="X1639" s="250"/>
      <c r="Y1639" s="226" t="s">
        <v>1586</v>
      </c>
      <c r="Z1639" s="352"/>
      <c r="AA1639" s="352"/>
      <c r="AB1639" s="250"/>
      <c r="AC1639" s="233"/>
      <c r="AD1639" s="233"/>
    </row>
    <row r="1640" spans="1:30" ht="27" customHeight="1" x14ac:dyDescent="0.25">
      <c r="A1640" s="234"/>
      <c r="B1640" s="227"/>
      <c r="C1640" s="229"/>
      <c r="D1640" s="227"/>
      <c r="E1640" s="227"/>
      <c r="F1640" s="229"/>
      <c r="G1640" s="238"/>
      <c r="H1640" s="248"/>
      <c r="I1640" s="243"/>
      <c r="J1640" s="238"/>
      <c r="K1640" s="238"/>
      <c r="L1640" s="236"/>
      <c r="M1640" s="236"/>
      <c r="N1640" s="229"/>
      <c r="O1640" s="227"/>
      <c r="P1640" s="229"/>
      <c r="Q1640" s="118" t="s">
        <v>1587</v>
      </c>
      <c r="R1640" s="18" t="s">
        <v>1588</v>
      </c>
      <c r="S1640" s="291"/>
      <c r="T1640" s="50">
        <v>6393.13</v>
      </c>
      <c r="U1640" s="242"/>
      <c r="V1640" s="87">
        <f>+T1640-T1639</f>
        <v>1109.5500000000002</v>
      </c>
      <c r="W1640" s="242"/>
      <c r="X1640" s="250"/>
      <c r="Y1640" s="227"/>
      <c r="Z1640" s="352"/>
      <c r="AA1640" s="352"/>
      <c r="AB1640" s="250"/>
      <c r="AC1640" s="233"/>
      <c r="AD1640" s="233"/>
    </row>
    <row r="1641" spans="1:30" ht="26.25" customHeight="1" x14ac:dyDescent="0.25">
      <c r="A1641" s="234" t="s">
        <v>1148</v>
      </c>
      <c r="B1641" s="226" t="s">
        <v>280</v>
      </c>
      <c r="C1641" s="228" t="s">
        <v>359</v>
      </c>
      <c r="D1641" s="226" t="s">
        <v>1559</v>
      </c>
      <c r="E1641" s="226" t="s">
        <v>72</v>
      </c>
      <c r="F1641" s="228">
        <v>0.41</v>
      </c>
      <c r="G1641" s="237"/>
      <c r="H1641" s="246" t="s">
        <v>1562</v>
      </c>
      <c r="I1641" s="226" t="s">
        <v>1563</v>
      </c>
      <c r="J1641" s="237"/>
      <c r="K1641" s="237"/>
      <c r="L1641" s="235" t="s">
        <v>1574</v>
      </c>
      <c r="M1641" s="235" t="s">
        <v>1575</v>
      </c>
      <c r="N1641" s="228" t="s">
        <v>34</v>
      </c>
      <c r="O1641" s="226" t="s">
        <v>60</v>
      </c>
      <c r="P1641" s="228" t="s">
        <v>61</v>
      </c>
      <c r="Q1641" s="19" t="s">
        <v>1576</v>
      </c>
      <c r="R1641" s="18" t="s">
        <v>1577</v>
      </c>
      <c r="S1641" s="291" t="s">
        <v>79</v>
      </c>
      <c r="T1641" s="87">
        <v>3383.26</v>
      </c>
      <c r="U1641" s="242" t="s">
        <v>64</v>
      </c>
      <c r="V1641" s="18" t="s">
        <v>34</v>
      </c>
      <c r="W1641" s="279">
        <v>45809</v>
      </c>
      <c r="X1641" s="250"/>
      <c r="Y1641" s="226" t="s">
        <v>1578</v>
      </c>
      <c r="Z1641" s="280" t="s">
        <v>1579</v>
      </c>
      <c r="AA1641" s="280" t="s">
        <v>1580</v>
      </c>
      <c r="AB1641" s="250"/>
      <c r="AC1641" s="233" t="s">
        <v>1581</v>
      </c>
      <c r="AD1641" s="233" t="s">
        <v>773</v>
      </c>
    </row>
    <row r="1642" spans="1:30" ht="24" x14ac:dyDescent="0.25">
      <c r="A1642" s="234"/>
      <c r="B1642" s="243"/>
      <c r="C1642" s="244"/>
      <c r="D1642" s="243"/>
      <c r="E1642" s="243"/>
      <c r="F1642" s="244"/>
      <c r="G1642" s="245"/>
      <c r="H1642" s="247"/>
      <c r="I1642" s="243"/>
      <c r="J1642" s="245"/>
      <c r="K1642" s="245"/>
      <c r="L1642" s="249"/>
      <c r="M1642" s="249"/>
      <c r="N1642" s="244"/>
      <c r="O1642" s="243"/>
      <c r="P1642" s="244"/>
      <c r="Q1642" s="19" t="s">
        <v>1582</v>
      </c>
      <c r="R1642" s="18" t="s">
        <v>1583</v>
      </c>
      <c r="S1642" s="291"/>
      <c r="T1642" s="50">
        <v>4093.74</v>
      </c>
      <c r="U1642" s="242"/>
      <c r="V1642" s="87">
        <f>+T1642-T1641</f>
        <v>710.47999999999956</v>
      </c>
      <c r="W1642" s="242"/>
      <c r="X1642" s="250"/>
      <c r="Y1642" s="229"/>
      <c r="Z1642" s="352"/>
      <c r="AA1642" s="352"/>
      <c r="AB1642" s="250"/>
      <c r="AC1642" s="233"/>
      <c r="AD1642" s="233"/>
    </row>
    <row r="1643" spans="1:30" ht="27.75" customHeight="1" x14ac:dyDescent="0.25">
      <c r="A1643" s="234"/>
      <c r="B1643" s="243"/>
      <c r="C1643" s="244"/>
      <c r="D1643" s="243"/>
      <c r="E1643" s="243"/>
      <c r="F1643" s="244"/>
      <c r="G1643" s="245"/>
      <c r="H1643" s="247"/>
      <c r="I1643" s="243"/>
      <c r="J1643" s="245"/>
      <c r="K1643" s="245"/>
      <c r="L1643" s="249"/>
      <c r="M1643" s="249"/>
      <c r="N1643" s="244"/>
      <c r="O1643" s="243"/>
      <c r="P1643" s="244"/>
      <c r="Q1643" s="118" t="s">
        <v>1584</v>
      </c>
      <c r="R1643" s="18" t="s">
        <v>1585</v>
      </c>
      <c r="S1643" s="291"/>
      <c r="T1643" s="87">
        <v>6454</v>
      </c>
      <c r="U1643" s="242"/>
      <c r="V1643" s="18" t="s">
        <v>34</v>
      </c>
      <c r="W1643" s="242"/>
      <c r="X1643" s="250"/>
      <c r="Y1643" s="226" t="s">
        <v>1586</v>
      </c>
      <c r="Z1643" s="352"/>
      <c r="AA1643" s="352"/>
      <c r="AB1643" s="250"/>
      <c r="AC1643" s="233"/>
      <c r="AD1643" s="233"/>
    </row>
    <row r="1644" spans="1:30" ht="27" customHeight="1" x14ac:dyDescent="0.25">
      <c r="A1644" s="234"/>
      <c r="B1644" s="227"/>
      <c r="C1644" s="229"/>
      <c r="D1644" s="227"/>
      <c r="E1644" s="227"/>
      <c r="F1644" s="229"/>
      <c r="G1644" s="238"/>
      <c r="H1644" s="248"/>
      <c r="I1644" s="243"/>
      <c r="J1644" s="238"/>
      <c r="K1644" s="238"/>
      <c r="L1644" s="236"/>
      <c r="M1644" s="236"/>
      <c r="N1644" s="229"/>
      <c r="O1644" s="227"/>
      <c r="P1644" s="229"/>
      <c r="Q1644" s="118" t="s">
        <v>1587</v>
      </c>
      <c r="R1644" s="18" t="s">
        <v>1588</v>
      </c>
      <c r="S1644" s="291"/>
      <c r="T1644" s="50">
        <v>7809.34</v>
      </c>
      <c r="U1644" s="242"/>
      <c r="V1644" s="87">
        <f>+T1644-T1643</f>
        <v>1355.3400000000001</v>
      </c>
      <c r="W1644" s="242"/>
      <c r="X1644" s="250"/>
      <c r="Y1644" s="227"/>
      <c r="Z1644" s="352"/>
      <c r="AA1644" s="352"/>
      <c r="AB1644" s="250"/>
      <c r="AC1644" s="233"/>
      <c r="AD1644" s="233"/>
    </row>
    <row r="1645" spans="1:30" ht="26.25" customHeight="1" x14ac:dyDescent="0.25">
      <c r="A1645" s="234" t="s">
        <v>1148</v>
      </c>
      <c r="B1645" s="226" t="s">
        <v>280</v>
      </c>
      <c r="C1645" s="228" t="s">
        <v>359</v>
      </c>
      <c r="D1645" s="226" t="s">
        <v>1559</v>
      </c>
      <c r="E1645" s="226" t="s">
        <v>72</v>
      </c>
      <c r="F1645" s="228">
        <v>0.41</v>
      </c>
      <c r="G1645" s="237"/>
      <c r="H1645" s="246" t="s">
        <v>1562</v>
      </c>
      <c r="I1645" s="226" t="s">
        <v>1563</v>
      </c>
      <c r="J1645" s="237"/>
      <c r="K1645" s="237"/>
      <c r="L1645" s="235" t="s">
        <v>1574</v>
      </c>
      <c r="M1645" s="235" t="s">
        <v>1575</v>
      </c>
      <c r="N1645" s="228" t="s">
        <v>34</v>
      </c>
      <c r="O1645" s="226" t="s">
        <v>60</v>
      </c>
      <c r="P1645" s="228" t="s">
        <v>61</v>
      </c>
      <c r="Q1645" s="19" t="s">
        <v>1576</v>
      </c>
      <c r="R1645" s="18" t="s">
        <v>1577</v>
      </c>
      <c r="S1645" s="291" t="s">
        <v>80</v>
      </c>
      <c r="T1645" s="87">
        <v>3669.57</v>
      </c>
      <c r="U1645" s="242" t="s">
        <v>64</v>
      </c>
      <c r="V1645" s="18" t="s">
        <v>34</v>
      </c>
      <c r="W1645" s="279">
        <v>46204</v>
      </c>
      <c r="X1645" s="250"/>
      <c r="Y1645" s="226" t="s">
        <v>1578</v>
      </c>
      <c r="Z1645" s="280" t="s">
        <v>1579</v>
      </c>
      <c r="AA1645" s="280" t="s">
        <v>1580</v>
      </c>
      <c r="AB1645" s="250"/>
      <c r="AC1645" s="233" t="s">
        <v>1581</v>
      </c>
      <c r="AD1645" s="233" t="s">
        <v>773</v>
      </c>
    </row>
    <row r="1646" spans="1:30" ht="24" x14ac:dyDescent="0.25">
      <c r="A1646" s="234"/>
      <c r="B1646" s="243"/>
      <c r="C1646" s="244"/>
      <c r="D1646" s="243"/>
      <c r="E1646" s="243"/>
      <c r="F1646" s="244"/>
      <c r="G1646" s="245"/>
      <c r="H1646" s="247"/>
      <c r="I1646" s="243"/>
      <c r="J1646" s="245"/>
      <c r="K1646" s="245"/>
      <c r="L1646" s="249"/>
      <c r="M1646" s="249"/>
      <c r="N1646" s="244"/>
      <c r="O1646" s="243"/>
      <c r="P1646" s="244"/>
      <c r="Q1646" s="19" t="s">
        <v>1582</v>
      </c>
      <c r="R1646" s="18" t="s">
        <v>1583</v>
      </c>
      <c r="S1646" s="291"/>
      <c r="T1646" s="87">
        <v>4440.18</v>
      </c>
      <c r="U1646" s="242"/>
      <c r="V1646" s="87">
        <f>+T1646-T1645</f>
        <v>770.61000000000013</v>
      </c>
      <c r="W1646" s="242"/>
      <c r="X1646" s="250"/>
      <c r="Y1646" s="229"/>
      <c r="Z1646" s="352"/>
      <c r="AA1646" s="352"/>
      <c r="AB1646" s="250"/>
      <c r="AC1646" s="233"/>
      <c r="AD1646" s="233"/>
    </row>
    <row r="1647" spans="1:30" ht="27.75" customHeight="1" x14ac:dyDescent="0.25">
      <c r="A1647" s="234"/>
      <c r="B1647" s="243"/>
      <c r="C1647" s="244"/>
      <c r="D1647" s="243"/>
      <c r="E1647" s="243"/>
      <c r="F1647" s="244"/>
      <c r="G1647" s="245"/>
      <c r="H1647" s="247"/>
      <c r="I1647" s="243"/>
      <c r="J1647" s="245"/>
      <c r="K1647" s="245"/>
      <c r="L1647" s="249"/>
      <c r="M1647" s="249"/>
      <c r="N1647" s="244"/>
      <c r="O1647" s="243"/>
      <c r="P1647" s="244"/>
      <c r="Q1647" s="118" t="s">
        <v>1584</v>
      </c>
      <c r="R1647" s="18" t="s">
        <v>1585</v>
      </c>
      <c r="S1647" s="291"/>
      <c r="T1647" s="87">
        <v>7002.78</v>
      </c>
      <c r="U1647" s="242"/>
      <c r="V1647" s="18" t="s">
        <v>34</v>
      </c>
      <c r="W1647" s="242"/>
      <c r="X1647" s="250"/>
      <c r="Y1647" s="226" t="s">
        <v>1586</v>
      </c>
      <c r="Z1647" s="352"/>
      <c r="AA1647" s="352"/>
      <c r="AB1647" s="250"/>
      <c r="AC1647" s="233"/>
      <c r="AD1647" s="233"/>
    </row>
    <row r="1648" spans="1:30" ht="27" customHeight="1" x14ac:dyDescent="0.25">
      <c r="A1648" s="234"/>
      <c r="B1648" s="227"/>
      <c r="C1648" s="229"/>
      <c r="D1648" s="227"/>
      <c r="E1648" s="227"/>
      <c r="F1648" s="229"/>
      <c r="G1648" s="238"/>
      <c r="H1648" s="248"/>
      <c r="I1648" s="243"/>
      <c r="J1648" s="238"/>
      <c r="K1648" s="238"/>
      <c r="L1648" s="236"/>
      <c r="M1648" s="236"/>
      <c r="N1648" s="229"/>
      <c r="O1648" s="227"/>
      <c r="P1648" s="229"/>
      <c r="Q1648" s="118" t="s">
        <v>1587</v>
      </c>
      <c r="R1648" s="18" t="s">
        <v>1588</v>
      </c>
      <c r="S1648" s="291"/>
      <c r="T1648" s="87">
        <v>8473.36</v>
      </c>
      <c r="U1648" s="242"/>
      <c r="V1648" s="87">
        <f>+T1648-T1647</f>
        <v>1470.5800000000008</v>
      </c>
      <c r="W1648" s="242"/>
      <c r="X1648" s="250"/>
      <c r="Y1648" s="227"/>
      <c r="Z1648" s="352"/>
      <c r="AA1648" s="352"/>
      <c r="AB1648" s="250"/>
      <c r="AC1648" s="233"/>
      <c r="AD1648" s="233"/>
    </row>
    <row r="1649" spans="1:30" ht="64.2" customHeight="1" x14ac:dyDescent="0.25">
      <c r="A1649" s="226" t="s">
        <v>1148</v>
      </c>
      <c r="B1649" s="226" t="s">
        <v>293</v>
      </c>
      <c r="C1649" s="15" t="s">
        <v>359</v>
      </c>
      <c r="D1649" s="234" t="s">
        <v>1589</v>
      </c>
      <c r="E1649" s="21" t="s">
        <v>72</v>
      </c>
      <c r="F1649" s="18">
        <v>2.6</v>
      </c>
      <c r="G1649" s="250"/>
      <c r="H1649" s="139" t="s">
        <v>449</v>
      </c>
      <c r="I1649" s="234" t="s">
        <v>450</v>
      </c>
      <c r="J1649" s="237"/>
      <c r="K1649" s="237"/>
      <c r="L1649" s="226" t="s">
        <v>1590</v>
      </c>
      <c r="M1649" s="226" t="s">
        <v>171</v>
      </c>
      <c r="N1649" s="228" t="s">
        <v>34</v>
      </c>
      <c r="O1649" s="226" t="s">
        <v>60</v>
      </c>
      <c r="P1649" s="228" t="s">
        <v>61</v>
      </c>
      <c r="Q1649" s="363" t="s">
        <v>1591</v>
      </c>
      <c r="R1649" s="228" t="s">
        <v>1592</v>
      </c>
      <c r="S1649" s="246" t="s">
        <v>41</v>
      </c>
      <c r="T1649" s="343">
        <v>261.24</v>
      </c>
      <c r="U1649" s="251" t="s">
        <v>64</v>
      </c>
      <c r="V1649" s="228" t="s">
        <v>34</v>
      </c>
      <c r="W1649" s="239">
        <v>45481</v>
      </c>
      <c r="X1649" s="250"/>
      <c r="Y1649" s="226" t="s">
        <v>1593</v>
      </c>
      <c r="Z1649" s="226" t="s">
        <v>1594</v>
      </c>
      <c r="AA1649" s="234" t="s">
        <v>1595</v>
      </c>
      <c r="AB1649" s="226" t="s">
        <v>1596</v>
      </c>
      <c r="AC1649" s="233" t="s">
        <v>1597</v>
      </c>
      <c r="AD1649" s="233" t="s">
        <v>773</v>
      </c>
    </row>
    <row r="1650" spans="1:30" ht="60" customHeight="1" x14ac:dyDescent="0.25">
      <c r="A1650" s="243"/>
      <c r="B1650" s="243"/>
      <c r="C1650" s="15" t="s">
        <v>1376</v>
      </c>
      <c r="D1650" s="234"/>
      <c r="E1650" s="48" t="s">
        <v>422</v>
      </c>
      <c r="F1650" s="18">
        <v>2.6</v>
      </c>
      <c r="G1650" s="250"/>
      <c r="H1650" s="137"/>
      <c r="I1650" s="234"/>
      <c r="J1650" s="245"/>
      <c r="K1650" s="245"/>
      <c r="L1650" s="243"/>
      <c r="M1650" s="243"/>
      <c r="N1650" s="244"/>
      <c r="O1650" s="243"/>
      <c r="P1650" s="244"/>
      <c r="Q1650" s="364"/>
      <c r="R1650" s="229"/>
      <c r="S1650" s="247"/>
      <c r="T1650" s="365"/>
      <c r="U1650" s="252"/>
      <c r="V1650" s="229"/>
      <c r="W1650" s="306"/>
      <c r="X1650" s="250"/>
      <c r="Y1650" s="243"/>
      <c r="Z1650" s="243"/>
      <c r="AA1650" s="242"/>
      <c r="AB1650" s="243"/>
      <c r="AC1650" s="233"/>
      <c r="AD1650" s="233"/>
    </row>
    <row r="1651" spans="1:30" ht="70.95" customHeight="1" x14ac:dyDescent="0.25">
      <c r="A1651" s="243"/>
      <c r="B1651" s="243"/>
      <c r="C1651" s="15" t="s">
        <v>359</v>
      </c>
      <c r="D1651" s="234" t="s">
        <v>1187</v>
      </c>
      <c r="E1651" s="48" t="s">
        <v>72</v>
      </c>
      <c r="F1651" s="18">
        <v>1.17</v>
      </c>
      <c r="G1651" s="250"/>
      <c r="H1651" s="138" t="s">
        <v>470</v>
      </c>
      <c r="I1651" s="113" t="s">
        <v>471</v>
      </c>
      <c r="J1651" s="245"/>
      <c r="K1651" s="245"/>
      <c r="L1651" s="243"/>
      <c r="M1651" s="243"/>
      <c r="N1651" s="244"/>
      <c r="O1651" s="243"/>
      <c r="P1651" s="244"/>
      <c r="Q1651" s="363" t="s">
        <v>1598</v>
      </c>
      <c r="R1651" s="228" t="s">
        <v>1599</v>
      </c>
      <c r="S1651" s="247"/>
      <c r="T1651" s="251">
        <v>316.10000000000002</v>
      </c>
      <c r="U1651" s="251" t="s">
        <v>64</v>
      </c>
      <c r="V1651" s="343">
        <f>+T1651-T1649</f>
        <v>54.860000000000014</v>
      </c>
      <c r="W1651" s="306"/>
      <c r="X1651" s="250"/>
      <c r="Y1651" s="243"/>
      <c r="Z1651" s="243"/>
      <c r="AA1651" s="242"/>
      <c r="AB1651" s="243"/>
      <c r="AC1651" s="233"/>
      <c r="AD1651" s="233"/>
    </row>
    <row r="1652" spans="1:30" ht="40.950000000000003" customHeight="1" x14ac:dyDescent="0.25">
      <c r="A1652" s="227"/>
      <c r="B1652" s="227"/>
      <c r="C1652" s="15" t="s">
        <v>1376</v>
      </c>
      <c r="D1652" s="234"/>
      <c r="E1652" s="48" t="s">
        <v>422</v>
      </c>
      <c r="F1652" s="18">
        <v>1.17</v>
      </c>
      <c r="G1652" s="250"/>
      <c r="H1652" s="137" t="s">
        <v>478</v>
      </c>
      <c r="I1652" s="35" t="s">
        <v>479</v>
      </c>
      <c r="J1652" s="238"/>
      <c r="K1652" s="238"/>
      <c r="L1652" s="227"/>
      <c r="M1652" s="227"/>
      <c r="N1652" s="229"/>
      <c r="O1652" s="227"/>
      <c r="P1652" s="229"/>
      <c r="Q1652" s="364"/>
      <c r="R1652" s="229"/>
      <c r="S1652" s="248"/>
      <c r="T1652" s="252"/>
      <c r="U1652" s="252"/>
      <c r="V1652" s="365"/>
      <c r="W1652" s="240"/>
      <c r="X1652" s="250"/>
      <c r="Y1652" s="227"/>
      <c r="Z1652" s="227"/>
      <c r="AA1652" s="242"/>
      <c r="AB1652" s="227"/>
      <c r="AC1652" s="233"/>
      <c r="AD1652" s="233"/>
    </row>
    <row r="1653" spans="1:30" ht="64.95" customHeight="1" x14ac:dyDescent="0.25">
      <c r="A1653" s="234" t="s">
        <v>400</v>
      </c>
      <c r="B1653" s="234" t="s">
        <v>1600</v>
      </c>
      <c r="C1653" s="234" t="s">
        <v>402</v>
      </c>
      <c r="D1653" s="234" t="s">
        <v>1451</v>
      </c>
      <c r="E1653" s="242"/>
      <c r="F1653" s="242">
        <v>1.4</v>
      </c>
      <c r="G1653" s="242"/>
      <c r="H1653" s="291" t="s">
        <v>41</v>
      </c>
      <c r="I1653" s="234" t="s">
        <v>601</v>
      </c>
      <c r="J1653" s="242"/>
      <c r="K1653" s="242"/>
      <c r="L1653" s="234" t="s">
        <v>1601</v>
      </c>
      <c r="M1653" s="226" t="s">
        <v>1602</v>
      </c>
      <c r="N1653" s="242" t="s">
        <v>34</v>
      </c>
      <c r="O1653" s="242" t="s">
        <v>87</v>
      </c>
      <c r="P1653" s="242" t="s">
        <v>585</v>
      </c>
      <c r="Q1653" s="17" t="s">
        <v>1603</v>
      </c>
      <c r="R1653" s="15" t="s">
        <v>1604</v>
      </c>
      <c r="S1653" s="246" t="s">
        <v>41</v>
      </c>
      <c r="T1653" s="50">
        <v>446</v>
      </c>
      <c r="U1653" s="50" t="s">
        <v>64</v>
      </c>
      <c r="V1653" s="50" t="s">
        <v>34</v>
      </c>
      <c r="W1653" s="279">
        <v>45511</v>
      </c>
      <c r="X1653" s="250"/>
      <c r="Y1653" s="234" t="s">
        <v>1605</v>
      </c>
      <c r="Z1653" s="234" t="s">
        <v>1606</v>
      </c>
      <c r="AA1653" s="234" t="s">
        <v>1607</v>
      </c>
      <c r="AB1653" s="234" t="s">
        <v>1608</v>
      </c>
      <c r="AC1653" s="233" t="s">
        <v>1609</v>
      </c>
      <c r="AD1653" s="242"/>
    </row>
    <row r="1654" spans="1:30" ht="60" x14ac:dyDescent="0.25">
      <c r="A1654" s="234"/>
      <c r="B1654" s="234"/>
      <c r="C1654" s="234"/>
      <c r="D1654" s="234"/>
      <c r="E1654" s="242"/>
      <c r="F1654" s="242"/>
      <c r="G1654" s="242"/>
      <c r="H1654" s="291"/>
      <c r="I1654" s="234"/>
      <c r="J1654" s="242"/>
      <c r="K1654" s="242"/>
      <c r="L1654" s="234"/>
      <c r="M1654" s="243"/>
      <c r="N1654" s="242"/>
      <c r="O1654" s="242"/>
      <c r="P1654" s="242"/>
      <c r="Q1654" s="17" t="s">
        <v>1610</v>
      </c>
      <c r="R1654" s="15" t="s">
        <v>1611</v>
      </c>
      <c r="S1654" s="247"/>
      <c r="T1654" s="50">
        <v>539.66</v>
      </c>
      <c r="U1654" s="50" t="s">
        <v>64</v>
      </c>
      <c r="V1654" s="87">
        <f>+T1654-T1653</f>
        <v>93.659999999999968</v>
      </c>
      <c r="W1654" s="242"/>
      <c r="X1654" s="250"/>
      <c r="Y1654" s="242"/>
      <c r="Z1654" s="234"/>
      <c r="AA1654" s="242"/>
      <c r="AB1654" s="242"/>
      <c r="AC1654" s="233"/>
      <c r="AD1654" s="242"/>
    </row>
    <row r="1655" spans="1:30" ht="60" x14ac:dyDescent="0.25">
      <c r="A1655" s="234"/>
      <c r="B1655" s="234"/>
      <c r="C1655" s="234"/>
      <c r="D1655" s="234"/>
      <c r="E1655" s="242"/>
      <c r="F1655" s="242"/>
      <c r="G1655" s="242"/>
      <c r="H1655" s="291"/>
      <c r="I1655" s="234"/>
      <c r="J1655" s="242"/>
      <c r="K1655" s="242"/>
      <c r="L1655" s="234"/>
      <c r="M1655" s="243"/>
      <c r="N1655" s="242"/>
      <c r="O1655" s="242"/>
      <c r="P1655" s="242"/>
      <c r="Q1655" s="17" t="s">
        <v>1612</v>
      </c>
      <c r="R1655" s="15" t="s">
        <v>1613</v>
      </c>
      <c r="S1655" s="247"/>
      <c r="T1655" s="50">
        <v>569.84</v>
      </c>
      <c r="U1655" s="50" t="s">
        <v>64</v>
      </c>
      <c r="V1655" s="50" t="s">
        <v>34</v>
      </c>
      <c r="W1655" s="242"/>
      <c r="X1655" s="250"/>
      <c r="Y1655" s="242"/>
      <c r="Z1655" s="234"/>
      <c r="AA1655" s="242"/>
      <c r="AB1655" s="242"/>
      <c r="AC1655" s="233"/>
      <c r="AD1655" s="242"/>
    </row>
    <row r="1656" spans="1:30" ht="60" x14ac:dyDescent="0.25">
      <c r="A1656" s="234"/>
      <c r="B1656" s="234"/>
      <c r="C1656" s="234"/>
      <c r="D1656" s="234"/>
      <c r="E1656" s="242"/>
      <c r="F1656" s="242"/>
      <c r="G1656" s="242"/>
      <c r="H1656" s="291"/>
      <c r="I1656" s="234"/>
      <c r="J1656" s="242"/>
      <c r="K1656" s="242"/>
      <c r="L1656" s="234"/>
      <c r="M1656" s="243"/>
      <c r="N1656" s="242"/>
      <c r="O1656" s="242"/>
      <c r="P1656" s="242"/>
      <c r="Q1656" s="17" t="s">
        <v>1614</v>
      </c>
      <c r="R1656" s="15" t="s">
        <v>1615</v>
      </c>
      <c r="S1656" s="247"/>
      <c r="T1656" s="50">
        <v>689.51</v>
      </c>
      <c r="U1656" s="50" t="s">
        <v>64</v>
      </c>
      <c r="V1656" s="87">
        <f>+T1656-T1655</f>
        <v>119.66999999999996</v>
      </c>
      <c r="W1656" s="242"/>
      <c r="X1656" s="250"/>
      <c r="Y1656" s="242"/>
      <c r="Z1656" s="234"/>
      <c r="AA1656" s="242"/>
      <c r="AB1656" s="242"/>
      <c r="AC1656" s="233"/>
      <c r="AD1656" s="242"/>
    </row>
    <row r="1657" spans="1:30" ht="60" x14ac:dyDescent="0.25">
      <c r="A1657" s="234"/>
      <c r="B1657" s="234"/>
      <c r="C1657" s="234"/>
      <c r="D1657" s="234"/>
      <c r="E1657" s="242"/>
      <c r="F1657" s="242"/>
      <c r="G1657" s="242"/>
      <c r="H1657" s="291"/>
      <c r="I1657" s="234"/>
      <c r="J1657" s="242"/>
      <c r="K1657" s="242"/>
      <c r="L1657" s="234"/>
      <c r="M1657" s="243"/>
      <c r="N1657" s="242"/>
      <c r="O1657" s="242"/>
      <c r="P1657" s="242"/>
      <c r="Q1657" s="17" t="s">
        <v>1616</v>
      </c>
      <c r="R1657" s="15" t="s">
        <v>1617</v>
      </c>
      <c r="S1657" s="247"/>
      <c r="T1657" s="50">
        <v>1904.43</v>
      </c>
      <c r="U1657" s="50" t="s">
        <v>64</v>
      </c>
      <c r="V1657" s="50" t="s">
        <v>34</v>
      </c>
      <c r="W1657" s="242"/>
      <c r="X1657" s="250"/>
      <c r="Y1657" s="242"/>
      <c r="Z1657" s="234"/>
      <c r="AA1657" s="242"/>
      <c r="AB1657" s="242"/>
      <c r="AC1657" s="233"/>
      <c r="AD1657" s="242"/>
    </row>
    <row r="1658" spans="1:30" ht="60" x14ac:dyDescent="0.25">
      <c r="A1658" s="234"/>
      <c r="B1658" s="234"/>
      <c r="C1658" s="234"/>
      <c r="D1658" s="234"/>
      <c r="E1658" s="242"/>
      <c r="F1658" s="242"/>
      <c r="G1658" s="242"/>
      <c r="H1658" s="291"/>
      <c r="I1658" s="234"/>
      <c r="J1658" s="242"/>
      <c r="K1658" s="242"/>
      <c r="L1658" s="234"/>
      <c r="M1658" s="243"/>
      <c r="N1658" s="242"/>
      <c r="O1658" s="242"/>
      <c r="P1658" s="242"/>
      <c r="Q1658" s="17" t="s">
        <v>1618</v>
      </c>
      <c r="R1658" s="15" t="s">
        <v>1619</v>
      </c>
      <c r="S1658" s="247"/>
      <c r="T1658" s="50">
        <v>2304.36</v>
      </c>
      <c r="U1658" s="50" t="s">
        <v>64</v>
      </c>
      <c r="V1658" s="87">
        <f>+T1658-T1657</f>
        <v>399.93000000000006</v>
      </c>
      <c r="W1658" s="242"/>
      <c r="X1658" s="250"/>
      <c r="Y1658" s="242"/>
      <c r="Z1658" s="234"/>
      <c r="AA1658" s="242"/>
      <c r="AB1658" s="242"/>
      <c r="AC1658" s="233"/>
      <c r="AD1658" s="242"/>
    </row>
    <row r="1659" spans="1:30" ht="60" x14ac:dyDescent="0.25">
      <c r="A1659" s="234"/>
      <c r="B1659" s="234"/>
      <c r="C1659" s="234"/>
      <c r="D1659" s="234"/>
      <c r="E1659" s="242"/>
      <c r="F1659" s="242"/>
      <c r="G1659" s="242"/>
      <c r="H1659" s="291"/>
      <c r="I1659" s="234"/>
      <c r="J1659" s="242"/>
      <c r="K1659" s="242"/>
      <c r="L1659" s="234"/>
      <c r="M1659" s="243"/>
      <c r="N1659" s="242"/>
      <c r="O1659" s="242"/>
      <c r="P1659" s="242"/>
      <c r="Q1659" s="17" t="s">
        <v>1620</v>
      </c>
      <c r="R1659" s="15" t="s">
        <v>1621</v>
      </c>
      <c r="S1659" s="247"/>
      <c r="T1659" s="50">
        <v>4360.5</v>
      </c>
      <c r="U1659" s="50" t="s">
        <v>64</v>
      </c>
      <c r="V1659" s="50" t="s">
        <v>34</v>
      </c>
      <c r="W1659" s="242"/>
      <c r="X1659" s="250"/>
      <c r="Y1659" s="242"/>
      <c r="Z1659" s="234"/>
      <c r="AA1659" s="242"/>
      <c r="AB1659" s="242"/>
      <c r="AC1659" s="233"/>
      <c r="AD1659" s="242"/>
    </row>
    <row r="1660" spans="1:30" ht="60" x14ac:dyDescent="0.25">
      <c r="A1660" s="234"/>
      <c r="B1660" s="234"/>
      <c r="C1660" s="234"/>
      <c r="D1660" s="234"/>
      <c r="E1660" s="242"/>
      <c r="F1660" s="242"/>
      <c r="G1660" s="242"/>
      <c r="H1660" s="291"/>
      <c r="I1660" s="234"/>
      <c r="J1660" s="242"/>
      <c r="K1660" s="242"/>
      <c r="L1660" s="234"/>
      <c r="M1660" s="243"/>
      <c r="N1660" s="242"/>
      <c r="O1660" s="242"/>
      <c r="P1660" s="242"/>
      <c r="Q1660" s="17" t="s">
        <v>1622</v>
      </c>
      <c r="R1660" s="15" t="s">
        <v>1623</v>
      </c>
      <c r="S1660" s="247"/>
      <c r="T1660" s="50">
        <v>5276.21</v>
      </c>
      <c r="U1660" s="50" t="s">
        <v>64</v>
      </c>
      <c r="V1660" s="87">
        <f>+T1660-T1659</f>
        <v>915.71</v>
      </c>
      <c r="W1660" s="242"/>
      <c r="X1660" s="250"/>
      <c r="Y1660" s="242"/>
      <c r="Z1660" s="234"/>
      <c r="AA1660" s="242"/>
      <c r="AB1660" s="242"/>
      <c r="AC1660" s="233"/>
      <c r="AD1660" s="242"/>
    </row>
    <row r="1661" spans="1:30" ht="60" x14ac:dyDescent="0.25">
      <c r="A1661" s="234"/>
      <c r="B1661" s="234"/>
      <c r="C1661" s="234"/>
      <c r="D1661" s="234"/>
      <c r="E1661" s="242"/>
      <c r="F1661" s="242"/>
      <c r="G1661" s="242"/>
      <c r="H1661" s="291"/>
      <c r="I1661" s="234"/>
      <c r="J1661" s="242"/>
      <c r="K1661" s="242"/>
      <c r="L1661" s="234"/>
      <c r="M1661" s="243"/>
      <c r="N1661" s="242"/>
      <c r="O1661" s="242"/>
      <c r="P1661" s="242"/>
      <c r="Q1661" s="17" t="s">
        <v>1624</v>
      </c>
      <c r="R1661" s="15" t="s">
        <v>1625</v>
      </c>
      <c r="S1661" s="247"/>
      <c r="T1661" s="50">
        <v>5128.5600000000004</v>
      </c>
      <c r="U1661" s="50" t="s">
        <v>64</v>
      </c>
      <c r="V1661" s="50" t="s">
        <v>34</v>
      </c>
      <c r="W1661" s="242"/>
      <c r="X1661" s="250"/>
      <c r="Y1661" s="242"/>
      <c r="Z1661" s="234"/>
      <c r="AA1661" s="242"/>
      <c r="AB1661" s="242"/>
      <c r="AC1661" s="233"/>
      <c r="AD1661" s="242"/>
    </row>
    <row r="1662" spans="1:30" ht="60" x14ac:dyDescent="0.25">
      <c r="A1662" s="234"/>
      <c r="B1662" s="234"/>
      <c r="C1662" s="234"/>
      <c r="D1662" s="234"/>
      <c r="E1662" s="242"/>
      <c r="F1662" s="242"/>
      <c r="G1662" s="242"/>
      <c r="H1662" s="291"/>
      <c r="I1662" s="234"/>
      <c r="J1662" s="242"/>
      <c r="K1662" s="242"/>
      <c r="L1662" s="234"/>
      <c r="M1662" s="243"/>
      <c r="N1662" s="242"/>
      <c r="O1662" s="242"/>
      <c r="P1662" s="242"/>
      <c r="Q1662" s="17" t="s">
        <v>1626</v>
      </c>
      <c r="R1662" s="15" t="s">
        <v>1627</v>
      </c>
      <c r="S1662" s="247"/>
      <c r="T1662" s="50">
        <v>6205.56</v>
      </c>
      <c r="U1662" s="50" t="s">
        <v>64</v>
      </c>
      <c r="V1662" s="87">
        <f>+T1662-T1661</f>
        <v>1077</v>
      </c>
      <c r="W1662" s="242"/>
      <c r="X1662" s="250"/>
      <c r="Y1662" s="242"/>
      <c r="Z1662" s="234"/>
      <c r="AA1662" s="242"/>
      <c r="AB1662" s="242"/>
      <c r="AC1662" s="233"/>
      <c r="AD1662" s="242"/>
    </row>
    <row r="1663" spans="1:30" ht="60" x14ac:dyDescent="0.25">
      <c r="A1663" s="234"/>
      <c r="B1663" s="234"/>
      <c r="C1663" s="234"/>
      <c r="D1663" s="234"/>
      <c r="E1663" s="242"/>
      <c r="F1663" s="242"/>
      <c r="G1663" s="242"/>
      <c r="H1663" s="291"/>
      <c r="I1663" s="234"/>
      <c r="J1663" s="242"/>
      <c r="K1663" s="242"/>
      <c r="L1663" s="234"/>
      <c r="M1663" s="243"/>
      <c r="N1663" s="242"/>
      <c r="O1663" s="242"/>
      <c r="P1663" s="242"/>
      <c r="Q1663" s="17" t="s">
        <v>1628</v>
      </c>
      <c r="R1663" s="15" t="s">
        <v>1629</v>
      </c>
      <c r="S1663" s="247"/>
      <c r="T1663" s="50">
        <v>9698.2900000000009</v>
      </c>
      <c r="U1663" s="50" t="s">
        <v>64</v>
      </c>
      <c r="V1663" s="50" t="s">
        <v>34</v>
      </c>
      <c r="W1663" s="242"/>
      <c r="X1663" s="250"/>
      <c r="Y1663" s="242"/>
      <c r="Z1663" s="234"/>
      <c r="AA1663" s="242"/>
      <c r="AB1663" s="242"/>
      <c r="AC1663" s="233"/>
      <c r="AD1663" s="242"/>
    </row>
    <row r="1664" spans="1:30" ht="60" x14ac:dyDescent="0.25">
      <c r="A1664" s="234"/>
      <c r="B1664" s="234"/>
      <c r="C1664" s="234"/>
      <c r="D1664" s="234"/>
      <c r="E1664" s="242"/>
      <c r="F1664" s="242"/>
      <c r="G1664" s="242"/>
      <c r="H1664" s="291"/>
      <c r="I1664" s="234"/>
      <c r="J1664" s="242"/>
      <c r="K1664" s="242"/>
      <c r="L1664" s="234"/>
      <c r="M1664" s="227"/>
      <c r="N1664" s="242"/>
      <c r="O1664" s="242"/>
      <c r="P1664" s="242"/>
      <c r="Q1664" s="17" t="s">
        <v>1630</v>
      </c>
      <c r="R1664" s="15" t="s">
        <v>1631</v>
      </c>
      <c r="S1664" s="248"/>
      <c r="T1664" s="50">
        <v>11734.93</v>
      </c>
      <c r="U1664" s="50" t="s">
        <v>64</v>
      </c>
      <c r="V1664" s="87">
        <f>+T1664-T1663</f>
        <v>2036.6399999999994</v>
      </c>
      <c r="W1664" s="242"/>
      <c r="X1664" s="250"/>
      <c r="Y1664" s="242"/>
      <c r="Z1664" s="234"/>
      <c r="AA1664" s="242"/>
      <c r="AB1664" s="242"/>
      <c r="AC1664" s="233"/>
      <c r="AD1664" s="242"/>
    </row>
    <row r="1665" spans="1:30" ht="64.95" customHeight="1" x14ac:dyDescent="0.25">
      <c r="A1665" s="234" t="s">
        <v>400</v>
      </c>
      <c r="B1665" s="234" t="s">
        <v>1600</v>
      </c>
      <c r="C1665" s="234" t="s">
        <v>402</v>
      </c>
      <c r="D1665" s="234" t="s">
        <v>1451</v>
      </c>
      <c r="E1665" s="242"/>
      <c r="F1665" s="242">
        <v>1.4</v>
      </c>
      <c r="G1665" s="242"/>
      <c r="H1665" s="291" t="s">
        <v>41</v>
      </c>
      <c r="I1665" s="234" t="s">
        <v>601</v>
      </c>
      <c r="J1665" s="242"/>
      <c r="K1665" s="242"/>
      <c r="L1665" s="234" t="s">
        <v>1601</v>
      </c>
      <c r="M1665" s="226" t="s">
        <v>1602</v>
      </c>
      <c r="N1665" s="242" t="s">
        <v>34</v>
      </c>
      <c r="O1665" s="242" t="s">
        <v>87</v>
      </c>
      <c r="P1665" s="242" t="s">
        <v>585</v>
      </c>
      <c r="Q1665" s="17" t="s">
        <v>1603</v>
      </c>
      <c r="R1665" s="15" t="s">
        <v>1604</v>
      </c>
      <c r="S1665" s="246" t="s">
        <v>79</v>
      </c>
      <c r="T1665" s="50">
        <v>445.67</v>
      </c>
      <c r="U1665" s="50" t="s">
        <v>64</v>
      </c>
      <c r="V1665" s="50" t="s">
        <v>34</v>
      </c>
      <c r="W1665" s="279">
        <v>45748</v>
      </c>
      <c r="X1665" s="250"/>
      <c r="Y1665" s="234" t="s">
        <v>1605</v>
      </c>
      <c r="Z1665" s="234" t="s">
        <v>1606</v>
      </c>
      <c r="AA1665" s="234" t="s">
        <v>1607</v>
      </c>
      <c r="AB1665" s="234" t="s">
        <v>1608</v>
      </c>
      <c r="AC1665" s="233" t="s">
        <v>1609</v>
      </c>
      <c r="AD1665" s="242"/>
    </row>
    <row r="1666" spans="1:30" ht="60" x14ac:dyDescent="0.25">
      <c r="A1666" s="234"/>
      <c r="B1666" s="234"/>
      <c r="C1666" s="234"/>
      <c r="D1666" s="234"/>
      <c r="E1666" s="242"/>
      <c r="F1666" s="242"/>
      <c r="G1666" s="242"/>
      <c r="H1666" s="291"/>
      <c r="I1666" s="234"/>
      <c r="J1666" s="242"/>
      <c r="K1666" s="242"/>
      <c r="L1666" s="234"/>
      <c r="M1666" s="243"/>
      <c r="N1666" s="242"/>
      <c r="O1666" s="242"/>
      <c r="P1666" s="242"/>
      <c r="Q1666" s="17" t="s">
        <v>1610</v>
      </c>
      <c r="R1666" s="15" t="s">
        <v>1611</v>
      </c>
      <c r="S1666" s="247"/>
      <c r="T1666" s="50">
        <v>539.26</v>
      </c>
      <c r="U1666" s="50" t="s">
        <v>64</v>
      </c>
      <c r="V1666" s="87">
        <f>+T1666-T1665</f>
        <v>93.589999999999975</v>
      </c>
      <c r="W1666" s="242"/>
      <c r="X1666" s="250"/>
      <c r="Y1666" s="242"/>
      <c r="Z1666" s="234"/>
      <c r="AA1666" s="242"/>
      <c r="AB1666" s="242"/>
      <c r="AC1666" s="233"/>
      <c r="AD1666" s="242"/>
    </row>
    <row r="1667" spans="1:30" ht="60" x14ac:dyDescent="0.25">
      <c r="A1667" s="234"/>
      <c r="B1667" s="234"/>
      <c r="C1667" s="234"/>
      <c r="D1667" s="234"/>
      <c r="E1667" s="242"/>
      <c r="F1667" s="242"/>
      <c r="G1667" s="242"/>
      <c r="H1667" s="291"/>
      <c r="I1667" s="234"/>
      <c r="J1667" s="242"/>
      <c r="K1667" s="242"/>
      <c r="L1667" s="234"/>
      <c r="M1667" s="243"/>
      <c r="N1667" s="242"/>
      <c r="O1667" s="242"/>
      <c r="P1667" s="242"/>
      <c r="Q1667" s="17" t="s">
        <v>1612</v>
      </c>
      <c r="R1667" s="15" t="s">
        <v>1613</v>
      </c>
      <c r="S1667" s="247"/>
      <c r="T1667" s="50">
        <v>569.41</v>
      </c>
      <c r="U1667" s="50" t="s">
        <v>64</v>
      </c>
      <c r="V1667" s="50" t="s">
        <v>34</v>
      </c>
      <c r="W1667" s="242"/>
      <c r="X1667" s="250"/>
      <c r="Y1667" s="242"/>
      <c r="Z1667" s="234"/>
      <c r="AA1667" s="242"/>
      <c r="AB1667" s="242"/>
      <c r="AC1667" s="233"/>
      <c r="AD1667" s="242"/>
    </row>
    <row r="1668" spans="1:30" ht="60" x14ac:dyDescent="0.25">
      <c r="A1668" s="234"/>
      <c r="B1668" s="234"/>
      <c r="C1668" s="234"/>
      <c r="D1668" s="234"/>
      <c r="E1668" s="242"/>
      <c r="F1668" s="242"/>
      <c r="G1668" s="242"/>
      <c r="H1668" s="291"/>
      <c r="I1668" s="234"/>
      <c r="J1668" s="242"/>
      <c r="K1668" s="242"/>
      <c r="L1668" s="234"/>
      <c r="M1668" s="243"/>
      <c r="N1668" s="242"/>
      <c r="O1668" s="242"/>
      <c r="P1668" s="242"/>
      <c r="Q1668" s="17" t="s">
        <v>1614</v>
      </c>
      <c r="R1668" s="15" t="s">
        <v>1615</v>
      </c>
      <c r="S1668" s="247"/>
      <c r="T1668" s="50">
        <v>688.99</v>
      </c>
      <c r="U1668" s="50" t="s">
        <v>64</v>
      </c>
      <c r="V1668" s="87">
        <f>+T1668-T1667</f>
        <v>119.58000000000004</v>
      </c>
      <c r="W1668" s="242"/>
      <c r="X1668" s="250"/>
      <c r="Y1668" s="242"/>
      <c r="Z1668" s="234"/>
      <c r="AA1668" s="242"/>
      <c r="AB1668" s="242"/>
      <c r="AC1668" s="233"/>
      <c r="AD1668" s="242"/>
    </row>
    <row r="1669" spans="1:30" ht="60" x14ac:dyDescent="0.25">
      <c r="A1669" s="234"/>
      <c r="B1669" s="234"/>
      <c r="C1669" s="234"/>
      <c r="D1669" s="234"/>
      <c r="E1669" s="242"/>
      <c r="F1669" s="242"/>
      <c r="G1669" s="242"/>
      <c r="H1669" s="291"/>
      <c r="I1669" s="234"/>
      <c r="J1669" s="242"/>
      <c r="K1669" s="242"/>
      <c r="L1669" s="234"/>
      <c r="M1669" s="243"/>
      <c r="N1669" s="242"/>
      <c r="O1669" s="242"/>
      <c r="P1669" s="242"/>
      <c r="Q1669" s="17" t="s">
        <v>1616</v>
      </c>
      <c r="R1669" s="15" t="s">
        <v>1617</v>
      </c>
      <c r="S1669" s="247"/>
      <c r="T1669" s="50">
        <v>1903</v>
      </c>
      <c r="U1669" s="50" t="s">
        <v>64</v>
      </c>
      <c r="V1669" s="50" t="s">
        <v>34</v>
      </c>
      <c r="W1669" s="242"/>
      <c r="X1669" s="250"/>
      <c r="Y1669" s="242"/>
      <c r="Z1669" s="234"/>
      <c r="AA1669" s="242"/>
      <c r="AB1669" s="242"/>
      <c r="AC1669" s="233"/>
      <c r="AD1669" s="242"/>
    </row>
    <row r="1670" spans="1:30" ht="60" x14ac:dyDescent="0.25">
      <c r="A1670" s="234"/>
      <c r="B1670" s="234"/>
      <c r="C1670" s="234"/>
      <c r="D1670" s="234"/>
      <c r="E1670" s="242"/>
      <c r="F1670" s="242"/>
      <c r="G1670" s="242"/>
      <c r="H1670" s="291"/>
      <c r="I1670" s="234"/>
      <c r="J1670" s="242"/>
      <c r="K1670" s="242"/>
      <c r="L1670" s="234"/>
      <c r="M1670" s="243"/>
      <c r="N1670" s="242"/>
      <c r="O1670" s="242"/>
      <c r="P1670" s="242"/>
      <c r="Q1670" s="17" t="s">
        <v>1618</v>
      </c>
      <c r="R1670" s="15" t="s">
        <v>1619</v>
      </c>
      <c r="S1670" s="247"/>
      <c r="T1670" s="50">
        <v>2302.63</v>
      </c>
      <c r="U1670" s="50" t="s">
        <v>64</v>
      </c>
      <c r="V1670" s="87">
        <f>+T1670-T1669</f>
        <v>399.63000000000011</v>
      </c>
      <c r="W1670" s="242"/>
      <c r="X1670" s="250"/>
      <c r="Y1670" s="242"/>
      <c r="Z1670" s="234"/>
      <c r="AA1670" s="242"/>
      <c r="AB1670" s="242"/>
      <c r="AC1670" s="233"/>
      <c r="AD1670" s="242"/>
    </row>
    <row r="1671" spans="1:30" ht="60" x14ac:dyDescent="0.25">
      <c r="A1671" s="234"/>
      <c r="B1671" s="234"/>
      <c r="C1671" s="234"/>
      <c r="D1671" s="234"/>
      <c r="E1671" s="242"/>
      <c r="F1671" s="242"/>
      <c r="G1671" s="242"/>
      <c r="H1671" s="291"/>
      <c r="I1671" s="234"/>
      <c r="J1671" s="242"/>
      <c r="K1671" s="242"/>
      <c r="L1671" s="234"/>
      <c r="M1671" s="243"/>
      <c r="N1671" s="242"/>
      <c r="O1671" s="242"/>
      <c r="P1671" s="242"/>
      <c r="Q1671" s="17" t="s">
        <v>1620</v>
      </c>
      <c r="R1671" s="15" t="s">
        <v>1621</v>
      </c>
      <c r="S1671" s="247"/>
      <c r="T1671" s="50">
        <v>4357.2299999999996</v>
      </c>
      <c r="U1671" s="50" t="s">
        <v>64</v>
      </c>
      <c r="V1671" s="50" t="s">
        <v>34</v>
      </c>
      <c r="W1671" s="242"/>
      <c r="X1671" s="250"/>
      <c r="Y1671" s="242"/>
      <c r="Z1671" s="234"/>
      <c r="AA1671" s="242"/>
      <c r="AB1671" s="242"/>
      <c r="AC1671" s="233"/>
      <c r="AD1671" s="242"/>
    </row>
    <row r="1672" spans="1:30" ht="60" x14ac:dyDescent="0.25">
      <c r="A1672" s="234"/>
      <c r="B1672" s="234"/>
      <c r="C1672" s="234"/>
      <c r="D1672" s="234"/>
      <c r="E1672" s="242"/>
      <c r="F1672" s="242"/>
      <c r="G1672" s="242"/>
      <c r="H1672" s="291"/>
      <c r="I1672" s="234"/>
      <c r="J1672" s="242"/>
      <c r="K1672" s="242"/>
      <c r="L1672" s="234"/>
      <c r="M1672" s="243"/>
      <c r="N1672" s="242"/>
      <c r="O1672" s="242"/>
      <c r="P1672" s="242"/>
      <c r="Q1672" s="17" t="s">
        <v>1622</v>
      </c>
      <c r="R1672" s="15" t="s">
        <v>1623</v>
      </c>
      <c r="S1672" s="247"/>
      <c r="T1672" s="50">
        <v>5272.25</v>
      </c>
      <c r="U1672" s="50" t="s">
        <v>64</v>
      </c>
      <c r="V1672" s="87">
        <f>+T1672-T1671</f>
        <v>915.02000000000044</v>
      </c>
      <c r="W1672" s="242"/>
      <c r="X1672" s="250"/>
      <c r="Y1672" s="242"/>
      <c r="Z1672" s="234"/>
      <c r="AA1672" s="242"/>
      <c r="AB1672" s="242"/>
      <c r="AC1672" s="233"/>
      <c r="AD1672" s="242"/>
    </row>
    <row r="1673" spans="1:30" ht="60" x14ac:dyDescent="0.25">
      <c r="A1673" s="234"/>
      <c r="B1673" s="234"/>
      <c r="C1673" s="234"/>
      <c r="D1673" s="234"/>
      <c r="E1673" s="242"/>
      <c r="F1673" s="242"/>
      <c r="G1673" s="242"/>
      <c r="H1673" s="291"/>
      <c r="I1673" s="234"/>
      <c r="J1673" s="242"/>
      <c r="K1673" s="242"/>
      <c r="L1673" s="234"/>
      <c r="M1673" s="243"/>
      <c r="N1673" s="242"/>
      <c r="O1673" s="242"/>
      <c r="P1673" s="242"/>
      <c r="Q1673" s="17" t="s">
        <v>1624</v>
      </c>
      <c r="R1673" s="15" t="s">
        <v>1625</v>
      </c>
      <c r="S1673" s="247"/>
      <c r="T1673" s="50">
        <v>5124.71</v>
      </c>
      <c r="U1673" s="50" t="s">
        <v>64</v>
      </c>
      <c r="V1673" s="50" t="s">
        <v>34</v>
      </c>
      <c r="W1673" s="242"/>
      <c r="X1673" s="250"/>
      <c r="Y1673" s="242"/>
      <c r="Z1673" s="234"/>
      <c r="AA1673" s="242"/>
      <c r="AB1673" s="242"/>
      <c r="AC1673" s="233"/>
      <c r="AD1673" s="242"/>
    </row>
    <row r="1674" spans="1:30" ht="60" x14ac:dyDescent="0.25">
      <c r="A1674" s="234"/>
      <c r="B1674" s="234"/>
      <c r="C1674" s="234"/>
      <c r="D1674" s="234"/>
      <c r="E1674" s="242"/>
      <c r="F1674" s="242"/>
      <c r="G1674" s="242"/>
      <c r="H1674" s="291"/>
      <c r="I1674" s="234"/>
      <c r="J1674" s="242"/>
      <c r="K1674" s="242"/>
      <c r="L1674" s="234"/>
      <c r="M1674" s="243"/>
      <c r="N1674" s="242"/>
      <c r="O1674" s="242"/>
      <c r="P1674" s="242"/>
      <c r="Q1674" s="17" t="s">
        <v>1626</v>
      </c>
      <c r="R1674" s="15" t="s">
        <v>1627</v>
      </c>
      <c r="S1674" s="247"/>
      <c r="T1674" s="50">
        <v>6200.91</v>
      </c>
      <c r="U1674" s="50" t="s">
        <v>64</v>
      </c>
      <c r="V1674" s="87">
        <f>+T1674-T1673</f>
        <v>1076.1999999999998</v>
      </c>
      <c r="W1674" s="242"/>
      <c r="X1674" s="250"/>
      <c r="Y1674" s="242"/>
      <c r="Z1674" s="234"/>
      <c r="AA1674" s="242"/>
      <c r="AB1674" s="242"/>
      <c r="AC1674" s="233"/>
      <c r="AD1674" s="242"/>
    </row>
    <row r="1675" spans="1:30" ht="60" x14ac:dyDescent="0.25">
      <c r="A1675" s="234"/>
      <c r="B1675" s="234"/>
      <c r="C1675" s="234"/>
      <c r="D1675" s="234"/>
      <c r="E1675" s="242"/>
      <c r="F1675" s="242"/>
      <c r="G1675" s="242"/>
      <c r="H1675" s="291"/>
      <c r="I1675" s="234"/>
      <c r="J1675" s="242"/>
      <c r="K1675" s="242"/>
      <c r="L1675" s="234"/>
      <c r="M1675" s="243"/>
      <c r="N1675" s="242"/>
      <c r="O1675" s="242"/>
      <c r="P1675" s="242"/>
      <c r="Q1675" s="17" t="s">
        <v>1628</v>
      </c>
      <c r="R1675" s="15" t="s">
        <v>1629</v>
      </c>
      <c r="S1675" s="247"/>
      <c r="T1675" s="50">
        <v>9691.02</v>
      </c>
      <c r="U1675" s="50" t="s">
        <v>64</v>
      </c>
      <c r="V1675" s="50" t="s">
        <v>34</v>
      </c>
      <c r="W1675" s="242"/>
      <c r="X1675" s="250"/>
      <c r="Y1675" s="242"/>
      <c r="Z1675" s="234"/>
      <c r="AA1675" s="242"/>
      <c r="AB1675" s="242"/>
      <c r="AC1675" s="233"/>
      <c r="AD1675" s="242"/>
    </row>
    <row r="1676" spans="1:30" ht="60" x14ac:dyDescent="0.25">
      <c r="A1676" s="234"/>
      <c r="B1676" s="234"/>
      <c r="C1676" s="234"/>
      <c r="D1676" s="234"/>
      <c r="E1676" s="242"/>
      <c r="F1676" s="242"/>
      <c r="G1676" s="242"/>
      <c r="H1676" s="291"/>
      <c r="I1676" s="234"/>
      <c r="J1676" s="242"/>
      <c r="K1676" s="242"/>
      <c r="L1676" s="234"/>
      <c r="M1676" s="227"/>
      <c r="N1676" s="242"/>
      <c r="O1676" s="242"/>
      <c r="P1676" s="242"/>
      <c r="Q1676" s="17" t="s">
        <v>1630</v>
      </c>
      <c r="R1676" s="15" t="s">
        <v>1631</v>
      </c>
      <c r="S1676" s="248"/>
      <c r="T1676" s="50">
        <v>11726.13</v>
      </c>
      <c r="U1676" s="50" t="s">
        <v>64</v>
      </c>
      <c r="V1676" s="87">
        <f>+T1676-T1675</f>
        <v>2035.1099999999988</v>
      </c>
      <c r="W1676" s="242"/>
      <c r="X1676" s="250"/>
      <c r="Y1676" s="242"/>
      <c r="Z1676" s="234"/>
      <c r="AA1676" s="242"/>
      <c r="AB1676" s="242"/>
      <c r="AC1676" s="233"/>
      <c r="AD1676" s="242"/>
    </row>
    <row r="1677" spans="1:30" ht="64.95" customHeight="1" x14ac:dyDescent="0.25">
      <c r="A1677" s="234" t="s">
        <v>400</v>
      </c>
      <c r="B1677" s="234" t="s">
        <v>1600</v>
      </c>
      <c r="C1677" s="234" t="s">
        <v>402</v>
      </c>
      <c r="D1677" s="234" t="s">
        <v>1451</v>
      </c>
      <c r="E1677" s="242"/>
      <c r="F1677" s="242">
        <v>1.4</v>
      </c>
      <c r="G1677" s="242"/>
      <c r="H1677" s="291" t="s">
        <v>41</v>
      </c>
      <c r="I1677" s="234" t="s">
        <v>601</v>
      </c>
      <c r="J1677" s="242"/>
      <c r="K1677" s="242"/>
      <c r="L1677" s="234" t="s">
        <v>1601</v>
      </c>
      <c r="M1677" s="226" t="s">
        <v>1602</v>
      </c>
      <c r="N1677" s="242" t="s">
        <v>34</v>
      </c>
      <c r="O1677" s="242" t="s">
        <v>87</v>
      </c>
      <c r="P1677" s="242" t="s">
        <v>585</v>
      </c>
      <c r="Q1677" s="17" t="s">
        <v>1603</v>
      </c>
      <c r="R1677" s="15" t="s">
        <v>1604</v>
      </c>
      <c r="S1677" s="246" t="s">
        <v>80</v>
      </c>
      <c r="T1677" s="50">
        <v>465.76</v>
      </c>
      <c r="U1677" s="50" t="s">
        <v>64</v>
      </c>
      <c r="V1677" s="50" t="s">
        <v>34</v>
      </c>
      <c r="W1677" s="279">
        <v>46113</v>
      </c>
      <c r="X1677" s="250"/>
      <c r="Y1677" s="234" t="s">
        <v>1605</v>
      </c>
      <c r="Z1677" s="234" t="s">
        <v>1606</v>
      </c>
      <c r="AA1677" s="234" t="s">
        <v>1607</v>
      </c>
      <c r="AB1677" s="234" t="s">
        <v>1608</v>
      </c>
      <c r="AC1677" s="342" t="s">
        <v>1609</v>
      </c>
      <c r="AD1677" s="242"/>
    </row>
    <row r="1678" spans="1:30" ht="60" x14ac:dyDescent="0.25">
      <c r="A1678" s="234"/>
      <c r="B1678" s="234"/>
      <c r="C1678" s="234"/>
      <c r="D1678" s="234"/>
      <c r="E1678" s="242"/>
      <c r="F1678" s="242"/>
      <c r="G1678" s="242"/>
      <c r="H1678" s="291"/>
      <c r="I1678" s="234"/>
      <c r="J1678" s="242"/>
      <c r="K1678" s="242"/>
      <c r="L1678" s="234"/>
      <c r="M1678" s="243"/>
      <c r="N1678" s="242"/>
      <c r="O1678" s="242"/>
      <c r="P1678" s="242"/>
      <c r="Q1678" s="17" t="s">
        <v>1610</v>
      </c>
      <c r="R1678" s="15" t="s">
        <v>1611</v>
      </c>
      <c r="S1678" s="247"/>
      <c r="T1678" s="50">
        <v>563.57000000000005</v>
      </c>
      <c r="U1678" s="50" t="s">
        <v>64</v>
      </c>
      <c r="V1678" s="87">
        <f>+T1678-T1677</f>
        <v>97.810000000000059</v>
      </c>
      <c r="W1678" s="242"/>
      <c r="X1678" s="250"/>
      <c r="Y1678" s="242"/>
      <c r="Z1678" s="234"/>
      <c r="AA1678" s="242"/>
      <c r="AB1678" s="242"/>
      <c r="AC1678" s="342"/>
      <c r="AD1678" s="242"/>
    </row>
    <row r="1679" spans="1:30" ht="60" x14ac:dyDescent="0.25">
      <c r="A1679" s="234"/>
      <c r="B1679" s="234"/>
      <c r="C1679" s="234"/>
      <c r="D1679" s="234"/>
      <c r="E1679" s="242"/>
      <c r="F1679" s="242"/>
      <c r="G1679" s="242"/>
      <c r="H1679" s="291"/>
      <c r="I1679" s="234"/>
      <c r="J1679" s="242"/>
      <c r="K1679" s="242"/>
      <c r="L1679" s="234"/>
      <c r="M1679" s="243"/>
      <c r="N1679" s="242"/>
      <c r="O1679" s="242"/>
      <c r="P1679" s="242"/>
      <c r="Q1679" s="17" t="s">
        <v>1612</v>
      </c>
      <c r="R1679" s="15" t="s">
        <v>1613</v>
      </c>
      <c r="S1679" s="247"/>
      <c r="T1679" s="50">
        <v>595.08000000000004</v>
      </c>
      <c r="U1679" s="50" t="s">
        <v>64</v>
      </c>
      <c r="V1679" s="50" t="s">
        <v>34</v>
      </c>
      <c r="W1679" s="242"/>
      <c r="X1679" s="250"/>
      <c r="Y1679" s="242"/>
      <c r="Z1679" s="234"/>
      <c r="AA1679" s="242"/>
      <c r="AB1679" s="242"/>
      <c r="AC1679" s="342"/>
      <c r="AD1679" s="242"/>
    </row>
    <row r="1680" spans="1:30" ht="60" x14ac:dyDescent="0.25">
      <c r="A1680" s="234"/>
      <c r="B1680" s="234"/>
      <c r="C1680" s="234"/>
      <c r="D1680" s="234"/>
      <c r="E1680" s="242"/>
      <c r="F1680" s="242"/>
      <c r="G1680" s="242"/>
      <c r="H1680" s="291"/>
      <c r="I1680" s="234"/>
      <c r="J1680" s="242"/>
      <c r="K1680" s="242"/>
      <c r="L1680" s="234"/>
      <c r="M1680" s="243"/>
      <c r="N1680" s="242"/>
      <c r="O1680" s="242"/>
      <c r="P1680" s="242"/>
      <c r="Q1680" s="17" t="s">
        <v>1614</v>
      </c>
      <c r="R1680" s="15" t="s">
        <v>1615</v>
      </c>
      <c r="S1680" s="247"/>
      <c r="T1680" s="50">
        <v>720.05</v>
      </c>
      <c r="U1680" s="50" t="s">
        <v>64</v>
      </c>
      <c r="V1680" s="87">
        <f>+T1680-T1679</f>
        <v>124.96999999999991</v>
      </c>
      <c r="W1680" s="242"/>
      <c r="X1680" s="250"/>
      <c r="Y1680" s="242"/>
      <c r="Z1680" s="234"/>
      <c r="AA1680" s="242"/>
      <c r="AB1680" s="242"/>
      <c r="AC1680" s="342"/>
      <c r="AD1680" s="242"/>
    </row>
    <row r="1681" spans="1:30" ht="60" x14ac:dyDescent="0.25">
      <c r="A1681" s="234"/>
      <c r="B1681" s="234"/>
      <c r="C1681" s="234"/>
      <c r="D1681" s="234"/>
      <c r="E1681" s="242"/>
      <c r="F1681" s="242"/>
      <c r="G1681" s="242"/>
      <c r="H1681" s="291"/>
      <c r="I1681" s="234"/>
      <c r="J1681" s="242"/>
      <c r="K1681" s="242"/>
      <c r="L1681" s="234"/>
      <c r="M1681" s="243"/>
      <c r="N1681" s="242"/>
      <c r="O1681" s="242"/>
      <c r="P1681" s="242"/>
      <c r="Q1681" s="17" t="s">
        <v>1616</v>
      </c>
      <c r="R1681" s="15" t="s">
        <v>1617</v>
      </c>
      <c r="S1681" s="247"/>
      <c r="T1681" s="50">
        <v>1988.79</v>
      </c>
      <c r="U1681" s="50" t="s">
        <v>64</v>
      </c>
      <c r="V1681" s="50" t="s">
        <v>34</v>
      </c>
      <c r="W1681" s="242"/>
      <c r="X1681" s="250"/>
      <c r="Y1681" s="242"/>
      <c r="Z1681" s="234"/>
      <c r="AA1681" s="242"/>
      <c r="AB1681" s="242"/>
      <c r="AC1681" s="342"/>
      <c r="AD1681" s="242"/>
    </row>
    <row r="1682" spans="1:30" ht="60" x14ac:dyDescent="0.25">
      <c r="A1682" s="234"/>
      <c r="B1682" s="234"/>
      <c r="C1682" s="234"/>
      <c r="D1682" s="234"/>
      <c r="E1682" s="242"/>
      <c r="F1682" s="242"/>
      <c r="G1682" s="242"/>
      <c r="H1682" s="291"/>
      <c r="I1682" s="234"/>
      <c r="J1682" s="242"/>
      <c r="K1682" s="242"/>
      <c r="L1682" s="234"/>
      <c r="M1682" s="243"/>
      <c r="N1682" s="242"/>
      <c r="O1682" s="242"/>
      <c r="P1682" s="242"/>
      <c r="Q1682" s="17" t="s">
        <v>1618</v>
      </c>
      <c r="R1682" s="15" t="s">
        <v>1619</v>
      </c>
      <c r="S1682" s="247"/>
      <c r="T1682" s="50">
        <v>2406.44</v>
      </c>
      <c r="U1682" s="50" t="s">
        <v>64</v>
      </c>
      <c r="V1682" s="87">
        <f>+T1682-T1681</f>
        <v>417.65000000000009</v>
      </c>
      <c r="W1682" s="242"/>
      <c r="X1682" s="250"/>
      <c r="Y1682" s="242"/>
      <c r="Z1682" s="234"/>
      <c r="AA1682" s="242"/>
      <c r="AB1682" s="242"/>
      <c r="AC1682" s="342"/>
      <c r="AD1682" s="242"/>
    </row>
    <row r="1683" spans="1:30" ht="60" x14ac:dyDescent="0.25">
      <c r="A1683" s="234"/>
      <c r="B1683" s="234"/>
      <c r="C1683" s="234"/>
      <c r="D1683" s="234"/>
      <c r="E1683" s="242"/>
      <c r="F1683" s="242"/>
      <c r="G1683" s="242"/>
      <c r="H1683" s="291"/>
      <c r="I1683" s="234"/>
      <c r="J1683" s="242"/>
      <c r="K1683" s="242"/>
      <c r="L1683" s="234"/>
      <c r="M1683" s="243"/>
      <c r="N1683" s="242"/>
      <c r="O1683" s="242"/>
      <c r="P1683" s="242"/>
      <c r="Q1683" s="17" t="s">
        <v>1620</v>
      </c>
      <c r="R1683" s="15" t="s">
        <v>1621</v>
      </c>
      <c r="S1683" s="247"/>
      <c r="T1683" s="50">
        <v>4553.67</v>
      </c>
      <c r="U1683" s="50" t="s">
        <v>64</v>
      </c>
      <c r="V1683" s="50" t="s">
        <v>34</v>
      </c>
      <c r="W1683" s="242"/>
      <c r="X1683" s="250"/>
      <c r="Y1683" s="242"/>
      <c r="Z1683" s="234"/>
      <c r="AA1683" s="242"/>
      <c r="AB1683" s="242"/>
      <c r="AC1683" s="342"/>
      <c r="AD1683" s="242"/>
    </row>
    <row r="1684" spans="1:30" ht="60" x14ac:dyDescent="0.25">
      <c r="A1684" s="234"/>
      <c r="B1684" s="234"/>
      <c r="C1684" s="234"/>
      <c r="D1684" s="234"/>
      <c r="E1684" s="242"/>
      <c r="F1684" s="242"/>
      <c r="G1684" s="242"/>
      <c r="H1684" s="291"/>
      <c r="I1684" s="234"/>
      <c r="J1684" s="242"/>
      <c r="K1684" s="242"/>
      <c r="L1684" s="234"/>
      <c r="M1684" s="243"/>
      <c r="N1684" s="242"/>
      <c r="O1684" s="242"/>
      <c r="P1684" s="242"/>
      <c r="Q1684" s="17" t="s">
        <v>1622</v>
      </c>
      <c r="R1684" s="15" t="s">
        <v>1623</v>
      </c>
      <c r="S1684" s="247"/>
      <c r="T1684" s="50">
        <v>5509.94</v>
      </c>
      <c r="U1684" s="50" t="s">
        <v>64</v>
      </c>
      <c r="V1684" s="87">
        <f>+T1684-T1683</f>
        <v>956.26999999999953</v>
      </c>
      <c r="W1684" s="242"/>
      <c r="X1684" s="250"/>
      <c r="Y1684" s="242"/>
      <c r="Z1684" s="234"/>
      <c r="AA1684" s="242"/>
      <c r="AB1684" s="242"/>
      <c r="AC1684" s="342"/>
      <c r="AD1684" s="242"/>
    </row>
    <row r="1685" spans="1:30" ht="60" x14ac:dyDescent="0.25">
      <c r="A1685" s="234"/>
      <c r="B1685" s="234"/>
      <c r="C1685" s="234"/>
      <c r="D1685" s="234"/>
      <c r="E1685" s="242"/>
      <c r="F1685" s="242"/>
      <c r="G1685" s="242"/>
      <c r="H1685" s="291"/>
      <c r="I1685" s="234"/>
      <c r="J1685" s="242"/>
      <c r="K1685" s="242"/>
      <c r="L1685" s="234"/>
      <c r="M1685" s="243"/>
      <c r="N1685" s="242"/>
      <c r="O1685" s="242"/>
      <c r="P1685" s="242"/>
      <c r="Q1685" s="17" t="s">
        <v>1624</v>
      </c>
      <c r="R1685" s="15" t="s">
        <v>1625</v>
      </c>
      <c r="S1685" s="247"/>
      <c r="T1685" s="50">
        <v>5355.75</v>
      </c>
      <c r="U1685" s="50" t="s">
        <v>64</v>
      </c>
      <c r="V1685" s="50" t="s">
        <v>34</v>
      </c>
      <c r="W1685" s="242"/>
      <c r="X1685" s="250"/>
      <c r="Y1685" s="242"/>
      <c r="Z1685" s="234"/>
      <c r="AA1685" s="242"/>
      <c r="AB1685" s="242"/>
      <c r="AC1685" s="342"/>
      <c r="AD1685" s="242"/>
    </row>
    <row r="1686" spans="1:30" ht="60" x14ac:dyDescent="0.25">
      <c r="A1686" s="234"/>
      <c r="B1686" s="234"/>
      <c r="C1686" s="234"/>
      <c r="D1686" s="234"/>
      <c r="E1686" s="242"/>
      <c r="F1686" s="242"/>
      <c r="G1686" s="242"/>
      <c r="H1686" s="291"/>
      <c r="I1686" s="234"/>
      <c r="J1686" s="242"/>
      <c r="K1686" s="242"/>
      <c r="L1686" s="234"/>
      <c r="M1686" s="243"/>
      <c r="N1686" s="242"/>
      <c r="O1686" s="242"/>
      <c r="P1686" s="242"/>
      <c r="Q1686" s="17" t="s">
        <v>1626</v>
      </c>
      <c r="R1686" s="15" t="s">
        <v>1627</v>
      </c>
      <c r="S1686" s="247"/>
      <c r="T1686" s="50">
        <v>6480.47</v>
      </c>
      <c r="U1686" s="50" t="s">
        <v>64</v>
      </c>
      <c r="V1686" s="87">
        <f>+T1686-T1685</f>
        <v>1124.7200000000003</v>
      </c>
      <c r="W1686" s="242"/>
      <c r="X1686" s="250"/>
      <c r="Y1686" s="242"/>
      <c r="Z1686" s="234"/>
      <c r="AA1686" s="242"/>
      <c r="AB1686" s="242"/>
      <c r="AC1686" s="342"/>
      <c r="AD1686" s="242"/>
    </row>
    <row r="1687" spans="1:30" ht="60" x14ac:dyDescent="0.25">
      <c r="A1687" s="234"/>
      <c r="B1687" s="234"/>
      <c r="C1687" s="234"/>
      <c r="D1687" s="234"/>
      <c r="E1687" s="242"/>
      <c r="F1687" s="242"/>
      <c r="G1687" s="242"/>
      <c r="H1687" s="291"/>
      <c r="I1687" s="234"/>
      <c r="J1687" s="242"/>
      <c r="K1687" s="242"/>
      <c r="L1687" s="234"/>
      <c r="M1687" s="243"/>
      <c r="N1687" s="242"/>
      <c r="O1687" s="242"/>
      <c r="P1687" s="242"/>
      <c r="Q1687" s="17" t="s">
        <v>1628</v>
      </c>
      <c r="R1687" s="15" t="s">
        <v>1629</v>
      </c>
      <c r="S1687" s="247"/>
      <c r="T1687" s="50">
        <v>10127.92</v>
      </c>
      <c r="U1687" s="50" t="s">
        <v>64</v>
      </c>
      <c r="V1687" s="50" t="s">
        <v>34</v>
      </c>
      <c r="W1687" s="242"/>
      <c r="X1687" s="250"/>
      <c r="Y1687" s="242"/>
      <c r="Z1687" s="234"/>
      <c r="AA1687" s="242"/>
      <c r="AB1687" s="242"/>
      <c r="AC1687" s="342"/>
      <c r="AD1687" s="242"/>
    </row>
    <row r="1688" spans="1:30" ht="60" x14ac:dyDescent="0.25">
      <c r="A1688" s="234"/>
      <c r="B1688" s="234"/>
      <c r="C1688" s="234"/>
      <c r="D1688" s="234"/>
      <c r="E1688" s="242"/>
      <c r="F1688" s="242"/>
      <c r="G1688" s="242"/>
      <c r="H1688" s="291"/>
      <c r="I1688" s="234"/>
      <c r="J1688" s="242"/>
      <c r="K1688" s="242"/>
      <c r="L1688" s="234"/>
      <c r="M1688" s="227"/>
      <c r="N1688" s="242"/>
      <c r="O1688" s="242"/>
      <c r="P1688" s="242"/>
      <c r="Q1688" s="17" t="s">
        <v>1630</v>
      </c>
      <c r="R1688" s="15" t="s">
        <v>1631</v>
      </c>
      <c r="S1688" s="248"/>
      <c r="T1688" s="50">
        <v>12254.78</v>
      </c>
      <c r="U1688" s="50" t="s">
        <v>64</v>
      </c>
      <c r="V1688" s="87">
        <f>+T1688-T1687</f>
        <v>2126.8600000000006</v>
      </c>
      <c r="W1688" s="242"/>
      <c r="X1688" s="250"/>
      <c r="Y1688" s="242"/>
      <c r="Z1688" s="234"/>
      <c r="AA1688" s="242"/>
      <c r="AB1688" s="242"/>
      <c r="AC1688" s="342"/>
      <c r="AD1688" s="242"/>
    </row>
    <row r="1689" spans="1:30" ht="360" x14ac:dyDescent="0.25">
      <c r="A1689" s="48" t="s">
        <v>1148</v>
      </c>
      <c r="B1689" s="48" t="s">
        <v>1632</v>
      </c>
      <c r="C1689" s="145" t="s">
        <v>202</v>
      </c>
      <c r="D1689" s="19" t="s">
        <v>1633</v>
      </c>
      <c r="E1689" s="14" t="s">
        <v>72</v>
      </c>
      <c r="F1689" s="14">
        <v>4.9000000000000004</v>
      </c>
      <c r="G1689" s="15"/>
      <c r="H1689" s="18">
        <v>160</v>
      </c>
      <c r="I1689" s="14" t="s">
        <v>1634</v>
      </c>
      <c r="J1689" s="15"/>
      <c r="K1689" s="15"/>
      <c r="L1689" s="14" t="s">
        <v>1635</v>
      </c>
      <c r="M1689" s="14" t="s">
        <v>1636</v>
      </c>
      <c r="N1689" s="18"/>
      <c r="O1689" s="14" t="s">
        <v>60</v>
      </c>
      <c r="P1689" s="18" t="s">
        <v>61</v>
      </c>
      <c r="Q1689" s="5" t="s">
        <v>1637</v>
      </c>
      <c r="R1689" s="146" t="s">
        <v>1638</v>
      </c>
      <c r="S1689" s="56" t="s">
        <v>41</v>
      </c>
      <c r="T1689" s="50">
        <v>190.83</v>
      </c>
      <c r="U1689" s="50" t="s">
        <v>64</v>
      </c>
      <c r="V1689" s="50" t="s">
        <v>34</v>
      </c>
      <c r="W1689" s="30">
        <v>45520</v>
      </c>
      <c r="X1689" s="15"/>
      <c r="Y1689" s="14" t="s">
        <v>1639</v>
      </c>
      <c r="Z1689" s="14" t="s">
        <v>1640</v>
      </c>
      <c r="AA1689" s="19" t="s">
        <v>1641</v>
      </c>
      <c r="AB1689" s="15"/>
      <c r="AC1689" s="13" t="s">
        <v>1642</v>
      </c>
      <c r="AD1689" s="40" t="s">
        <v>1643</v>
      </c>
    </row>
    <row r="1690" spans="1:30" ht="360" x14ac:dyDescent="0.25">
      <c r="A1690" s="48" t="s">
        <v>1148</v>
      </c>
      <c r="B1690" s="48" t="s">
        <v>1632</v>
      </c>
      <c r="C1690" s="145" t="s">
        <v>202</v>
      </c>
      <c r="D1690" s="19" t="s">
        <v>1633</v>
      </c>
      <c r="E1690" s="14" t="s">
        <v>72</v>
      </c>
      <c r="F1690" s="14">
        <v>4.9000000000000004</v>
      </c>
      <c r="G1690" s="15"/>
      <c r="H1690" s="18">
        <v>160</v>
      </c>
      <c r="I1690" s="14" t="s">
        <v>1634</v>
      </c>
      <c r="J1690" s="15"/>
      <c r="K1690" s="15"/>
      <c r="L1690" s="14" t="s">
        <v>1635</v>
      </c>
      <c r="M1690" s="14" t="s">
        <v>1636</v>
      </c>
      <c r="N1690" s="18"/>
      <c r="O1690" s="14" t="s">
        <v>60</v>
      </c>
      <c r="P1690" s="18" t="s">
        <v>61</v>
      </c>
      <c r="Q1690" s="5" t="s">
        <v>1637</v>
      </c>
      <c r="R1690" s="146" t="s">
        <v>1638</v>
      </c>
      <c r="S1690" s="56" t="s">
        <v>79</v>
      </c>
      <c r="T1690" s="50">
        <v>241.77</v>
      </c>
      <c r="U1690" s="50" t="s">
        <v>64</v>
      </c>
      <c r="V1690" s="50" t="s">
        <v>34</v>
      </c>
      <c r="W1690" s="30">
        <v>45809</v>
      </c>
      <c r="X1690" s="15"/>
      <c r="Y1690" s="14" t="s">
        <v>1639</v>
      </c>
      <c r="Z1690" s="14" t="s">
        <v>1640</v>
      </c>
      <c r="AA1690" s="19" t="s">
        <v>1641</v>
      </c>
      <c r="AB1690" s="15"/>
      <c r="AC1690" s="13" t="s">
        <v>1642</v>
      </c>
      <c r="AD1690" s="40" t="s">
        <v>1643</v>
      </c>
    </row>
    <row r="1691" spans="1:30" ht="360" x14ac:dyDescent="0.25">
      <c r="A1691" s="48" t="s">
        <v>1148</v>
      </c>
      <c r="B1691" s="48" t="s">
        <v>1632</v>
      </c>
      <c r="C1691" s="145" t="s">
        <v>202</v>
      </c>
      <c r="D1691" s="19" t="s">
        <v>1633</v>
      </c>
      <c r="E1691" s="14" t="s">
        <v>72</v>
      </c>
      <c r="F1691" s="14">
        <v>4.9000000000000004</v>
      </c>
      <c r="G1691" s="15"/>
      <c r="H1691" s="18">
        <v>160</v>
      </c>
      <c r="I1691" s="14" t="s">
        <v>1634</v>
      </c>
      <c r="J1691" s="15"/>
      <c r="K1691" s="15"/>
      <c r="L1691" s="14" t="s">
        <v>1635</v>
      </c>
      <c r="M1691" s="14" t="s">
        <v>1636</v>
      </c>
      <c r="N1691" s="18"/>
      <c r="O1691" s="14" t="s">
        <v>60</v>
      </c>
      <c r="P1691" s="18" t="s">
        <v>61</v>
      </c>
      <c r="Q1691" s="5" t="s">
        <v>1637</v>
      </c>
      <c r="R1691" s="146" t="s">
        <v>1638</v>
      </c>
      <c r="S1691" s="56" t="s">
        <v>80</v>
      </c>
      <c r="T1691" s="50">
        <v>259.22000000000003</v>
      </c>
      <c r="U1691" s="50" t="s">
        <v>64</v>
      </c>
      <c r="V1691" s="50" t="s">
        <v>34</v>
      </c>
      <c r="W1691" s="30">
        <v>46204</v>
      </c>
      <c r="X1691" s="15"/>
      <c r="Y1691" s="14" t="s">
        <v>1639</v>
      </c>
      <c r="Z1691" s="14" t="s">
        <v>1640</v>
      </c>
      <c r="AA1691" s="19" t="s">
        <v>1641</v>
      </c>
      <c r="AB1691" s="15"/>
      <c r="AC1691" s="13" t="s">
        <v>1642</v>
      </c>
      <c r="AD1691" s="40" t="s">
        <v>1643</v>
      </c>
    </row>
    <row r="1692" spans="1:30" ht="51" customHeight="1" x14ac:dyDescent="0.25">
      <c r="A1692" s="226" t="s">
        <v>1531</v>
      </c>
      <c r="B1692" s="234"/>
      <c r="C1692" s="242" t="s">
        <v>1532</v>
      </c>
      <c r="D1692" s="234" t="s">
        <v>1644</v>
      </c>
      <c r="E1692" s="228" t="s">
        <v>34</v>
      </c>
      <c r="F1692" s="228" t="s">
        <v>34</v>
      </c>
      <c r="G1692" s="237"/>
      <c r="H1692" s="228" t="s">
        <v>34</v>
      </c>
      <c r="I1692" s="228" t="s">
        <v>34</v>
      </c>
      <c r="J1692" s="237"/>
      <c r="K1692" s="237"/>
      <c r="L1692" s="226" t="s">
        <v>170</v>
      </c>
      <c r="M1692" s="228" t="s">
        <v>171</v>
      </c>
      <c r="N1692" s="228" t="s">
        <v>34</v>
      </c>
      <c r="O1692" s="226" t="s">
        <v>60</v>
      </c>
      <c r="P1692" s="226" t="s">
        <v>585</v>
      </c>
      <c r="Q1692" s="5" t="s">
        <v>181</v>
      </c>
      <c r="R1692" s="18" t="s">
        <v>1645</v>
      </c>
      <c r="S1692" s="286" t="s">
        <v>41</v>
      </c>
      <c r="T1692" s="50">
        <v>1171.32</v>
      </c>
      <c r="U1692" s="50" t="s">
        <v>64</v>
      </c>
      <c r="V1692" s="50">
        <v>0</v>
      </c>
      <c r="W1692" s="239">
        <v>45574</v>
      </c>
      <c r="X1692" s="228"/>
      <c r="Y1692" s="226" t="s">
        <v>183</v>
      </c>
      <c r="Z1692" s="226" t="s">
        <v>184</v>
      </c>
      <c r="AA1692" s="300" t="s">
        <v>1646</v>
      </c>
      <c r="AB1692" s="340" t="s">
        <v>185</v>
      </c>
      <c r="AC1692" s="233" t="s">
        <v>1647</v>
      </c>
      <c r="AD1692" s="340"/>
    </row>
    <row r="1693" spans="1:30" ht="55.95" customHeight="1" x14ac:dyDescent="0.25">
      <c r="A1693" s="243"/>
      <c r="B1693" s="234"/>
      <c r="C1693" s="242"/>
      <c r="D1693" s="234"/>
      <c r="E1693" s="244"/>
      <c r="F1693" s="244"/>
      <c r="G1693" s="245"/>
      <c r="H1693" s="244"/>
      <c r="I1693" s="244"/>
      <c r="J1693" s="245"/>
      <c r="K1693" s="245"/>
      <c r="L1693" s="243"/>
      <c r="M1693" s="244"/>
      <c r="N1693" s="244"/>
      <c r="O1693" s="243"/>
      <c r="P1693" s="243"/>
      <c r="Q1693" s="5" t="s">
        <v>190</v>
      </c>
      <c r="R1693" s="18" t="s">
        <v>1648</v>
      </c>
      <c r="S1693" s="287"/>
      <c r="T1693" s="50">
        <v>988.05</v>
      </c>
      <c r="U1693" s="50" t="s">
        <v>64</v>
      </c>
      <c r="V1693" s="50">
        <v>0</v>
      </c>
      <c r="W1693" s="244"/>
      <c r="X1693" s="244"/>
      <c r="Y1693" s="243"/>
      <c r="Z1693" s="243"/>
      <c r="AA1693" s="301"/>
      <c r="AB1693" s="341"/>
      <c r="AC1693" s="233"/>
      <c r="AD1693" s="341"/>
    </row>
    <row r="1694" spans="1:30" ht="51" customHeight="1" x14ac:dyDescent="0.25">
      <c r="A1694" s="243"/>
      <c r="B1694" s="234"/>
      <c r="C1694" s="242"/>
      <c r="D1694" s="234"/>
      <c r="E1694" s="244"/>
      <c r="F1694" s="244"/>
      <c r="G1694" s="245"/>
      <c r="H1694" s="244"/>
      <c r="I1694" s="244"/>
      <c r="J1694" s="245"/>
      <c r="K1694" s="245"/>
      <c r="L1694" s="243"/>
      <c r="M1694" s="244"/>
      <c r="N1694" s="244"/>
      <c r="O1694" s="243"/>
      <c r="P1694" s="243"/>
      <c r="Q1694" s="5" t="s">
        <v>194</v>
      </c>
      <c r="R1694" s="18" t="s">
        <v>1649</v>
      </c>
      <c r="S1694" s="288"/>
      <c r="T1694" s="50">
        <v>753.59</v>
      </c>
      <c r="U1694" s="50" t="s">
        <v>64</v>
      </c>
      <c r="V1694" s="50">
        <v>0</v>
      </c>
      <c r="W1694" s="244"/>
      <c r="X1694" s="244"/>
      <c r="Y1694" s="243"/>
      <c r="Z1694" s="243"/>
      <c r="AA1694" s="301"/>
      <c r="AB1694" s="341"/>
      <c r="AC1694" s="233"/>
      <c r="AD1694" s="341"/>
    </row>
    <row r="1695" spans="1:30" ht="51" customHeight="1" x14ac:dyDescent="0.25">
      <c r="A1695" s="226" t="s">
        <v>1531</v>
      </c>
      <c r="B1695" s="234"/>
      <c r="C1695" s="242" t="s">
        <v>1532</v>
      </c>
      <c r="D1695" s="234" t="s">
        <v>1644</v>
      </c>
      <c r="E1695" s="228" t="s">
        <v>34</v>
      </c>
      <c r="F1695" s="228" t="s">
        <v>34</v>
      </c>
      <c r="G1695" s="237"/>
      <c r="H1695" s="228" t="s">
        <v>34</v>
      </c>
      <c r="I1695" s="228" t="s">
        <v>34</v>
      </c>
      <c r="J1695" s="237"/>
      <c r="K1695" s="237"/>
      <c r="L1695" s="226" t="s">
        <v>170</v>
      </c>
      <c r="M1695" s="228" t="s">
        <v>171</v>
      </c>
      <c r="N1695" s="228" t="s">
        <v>34</v>
      </c>
      <c r="O1695" s="226" t="s">
        <v>60</v>
      </c>
      <c r="P1695" s="226" t="s">
        <v>585</v>
      </c>
      <c r="Q1695" s="5" t="s">
        <v>181</v>
      </c>
      <c r="R1695" s="18" t="s">
        <v>1645</v>
      </c>
      <c r="S1695" s="286" t="s">
        <v>79</v>
      </c>
      <c r="T1695" s="50">
        <v>1179.7</v>
      </c>
      <c r="U1695" s="50" t="s">
        <v>64</v>
      </c>
      <c r="V1695" s="50">
        <v>0</v>
      </c>
      <c r="W1695" s="239">
        <v>45689</v>
      </c>
      <c r="X1695" s="228"/>
      <c r="Y1695" s="226" t="s">
        <v>183</v>
      </c>
      <c r="Z1695" s="226" t="s">
        <v>184</v>
      </c>
      <c r="AA1695" s="300" t="s">
        <v>1646</v>
      </c>
      <c r="AB1695" s="340" t="s">
        <v>185</v>
      </c>
      <c r="AC1695" s="233" t="s">
        <v>1647</v>
      </c>
      <c r="AD1695" s="340"/>
    </row>
    <row r="1696" spans="1:30" ht="55.95" customHeight="1" x14ac:dyDescent="0.25">
      <c r="A1696" s="243"/>
      <c r="B1696" s="234"/>
      <c r="C1696" s="242"/>
      <c r="D1696" s="234"/>
      <c r="E1696" s="244"/>
      <c r="F1696" s="244"/>
      <c r="G1696" s="245"/>
      <c r="H1696" s="244"/>
      <c r="I1696" s="244"/>
      <c r="J1696" s="245"/>
      <c r="K1696" s="245"/>
      <c r="L1696" s="243"/>
      <c r="M1696" s="244"/>
      <c r="N1696" s="244"/>
      <c r="O1696" s="243"/>
      <c r="P1696" s="243"/>
      <c r="Q1696" s="5" t="s">
        <v>190</v>
      </c>
      <c r="R1696" s="18" t="s">
        <v>1648</v>
      </c>
      <c r="S1696" s="287"/>
      <c r="T1696" s="50">
        <v>995.12</v>
      </c>
      <c r="U1696" s="50" t="s">
        <v>64</v>
      </c>
      <c r="V1696" s="50">
        <v>0</v>
      </c>
      <c r="W1696" s="244"/>
      <c r="X1696" s="244"/>
      <c r="Y1696" s="243"/>
      <c r="Z1696" s="243"/>
      <c r="AA1696" s="301"/>
      <c r="AB1696" s="341"/>
      <c r="AC1696" s="233"/>
      <c r="AD1696" s="341"/>
    </row>
    <row r="1697" spans="1:30" ht="51" customHeight="1" x14ac:dyDescent="0.25">
      <c r="A1697" s="243"/>
      <c r="B1697" s="234"/>
      <c r="C1697" s="242"/>
      <c r="D1697" s="234"/>
      <c r="E1697" s="244"/>
      <c r="F1697" s="244"/>
      <c r="G1697" s="245"/>
      <c r="H1697" s="244"/>
      <c r="I1697" s="244"/>
      <c r="J1697" s="245"/>
      <c r="K1697" s="245"/>
      <c r="L1697" s="243"/>
      <c r="M1697" s="244"/>
      <c r="N1697" s="244"/>
      <c r="O1697" s="243"/>
      <c r="P1697" s="243"/>
      <c r="Q1697" s="5" t="s">
        <v>194</v>
      </c>
      <c r="R1697" s="18" t="s">
        <v>1649</v>
      </c>
      <c r="S1697" s="288"/>
      <c r="T1697" s="50">
        <v>758.98</v>
      </c>
      <c r="U1697" s="50" t="s">
        <v>64</v>
      </c>
      <c r="V1697" s="50">
        <v>0</v>
      </c>
      <c r="W1697" s="244"/>
      <c r="X1697" s="244"/>
      <c r="Y1697" s="243"/>
      <c r="Z1697" s="243"/>
      <c r="AA1697" s="301"/>
      <c r="AB1697" s="341"/>
      <c r="AC1697" s="233"/>
      <c r="AD1697" s="341"/>
    </row>
    <row r="1698" spans="1:30" ht="51" customHeight="1" x14ac:dyDescent="0.25">
      <c r="A1698" s="226" t="s">
        <v>1531</v>
      </c>
      <c r="B1698" s="234"/>
      <c r="C1698" s="242" t="s">
        <v>1532</v>
      </c>
      <c r="D1698" s="234" t="s">
        <v>1644</v>
      </c>
      <c r="E1698" s="228" t="s">
        <v>34</v>
      </c>
      <c r="F1698" s="228" t="s">
        <v>34</v>
      </c>
      <c r="G1698" s="237"/>
      <c r="H1698" s="228" t="s">
        <v>34</v>
      </c>
      <c r="I1698" s="228" t="s">
        <v>34</v>
      </c>
      <c r="J1698" s="237"/>
      <c r="K1698" s="237"/>
      <c r="L1698" s="226" t="s">
        <v>170</v>
      </c>
      <c r="M1698" s="228" t="s">
        <v>171</v>
      </c>
      <c r="N1698" s="228" t="s">
        <v>34</v>
      </c>
      <c r="O1698" s="226" t="s">
        <v>60</v>
      </c>
      <c r="P1698" s="226" t="s">
        <v>585</v>
      </c>
      <c r="Q1698" s="5" t="s">
        <v>181</v>
      </c>
      <c r="R1698" s="18" t="s">
        <v>1645</v>
      </c>
      <c r="S1698" s="286" t="s">
        <v>80</v>
      </c>
      <c r="T1698" s="50">
        <v>1224.43</v>
      </c>
      <c r="U1698" s="50" t="s">
        <v>64</v>
      </c>
      <c r="V1698" s="50">
        <v>0</v>
      </c>
      <c r="W1698" s="239">
        <v>46113</v>
      </c>
      <c r="X1698" s="228"/>
      <c r="Y1698" s="226" t="s">
        <v>183</v>
      </c>
      <c r="Z1698" s="226" t="s">
        <v>184</v>
      </c>
      <c r="AA1698" s="300" t="s">
        <v>1646</v>
      </c>
      <c r="AB1698" s="340" t="s">
        <v>185</v>
      </c>
      <c r="AC1698" s="342" t="s">
        <v>1647</v>
      </c>
      <c r="AD1698" s="340"/>
    </row>
    <row r="1699" spans="1:30" ht="55.95" customHeight="1" x14ac:dyDescent="0.25">
      <c r="A1699" s="243"/>
      <c r="B1699" s="234"/>
      <c r="C1699" s="242"/>
      <c r="D1699" s="234"/>
      <c r="E1699" s="244"/>
      <c r="F1699" s="244"/>
      <c r="G1699" s="245"/>
      <c r="H1699" s="244"/>
      <c r="I1699" s="244"/>
      <c r="J1699" s="245"/>
      <c r="K1699" s="245"/>
      <c r="L1699" s="243"/>
      <c r="M1699" s="244"/>
      <c r="N1699" s="244"/>
      <c r="O1699" s="243"/>
      <c r="P1699" s="243"/>
      <c r="Q1699" s="5" t="s">
        <v>190</v>
      </c>
      <c r="R1699" s="18" t="s">
        <v>1648</v>
      </c>
      <c r="S1699" s="287"/>
      <c r="T1699" s="50">
        <v>1032.8499999999999</v>
      </c>
      <c r="U1699" s="50" t="s">
        <v>64</v>
      </c>
      <c r="V1699" s="50">
        <v>0</v>
      </c>
      <c r="W1699" s="244"/>
      <c r="X1699" s="244"/>
      <c r="Y1699" s="243"/>
      <c r="Z1699" s="243"/>
      <c r="AA1699" s="301"/>
      <c r="AB1699" s="341"/>
      <c r="AC1699" s="342"/>
      <c r="AD1699" s="341"/>
    </row>
    <row r="1700" spans="1:30" ht="51" customHeight="1" x14ac:dyDescent="0.25">
      <c r="A1700" s="243"/>
      <c r="B1700" s="234"/>
      <c r="C1700" s="242"/>
      <c r="D1700" s="234"/>
      <c r="E1700" s="244"/>
      <c r="F1700" s="244"/>
      <c r="G1700" s="245"/>
      <c r="H1700" s="244"/>
      <c r="I1700" s="244"/>
      <c r="J1700" s="245"/>
      <c r="K1700" s="245"/>
      <c r="L1700" s="243"/>
      <c r="M1700" s="244"/>
      <c r="N1700" s="244"/>
      <c r="O1700" s="243"/>
      <c r="P1700" s="243"/>
      <c r="Q1700" s="5" t="s">
        <v>194</v>
      </c>
      <c r="R1700" s="18" t="s">
        <v>1649</v>
      </c>
      <c r="S1700" s="288"/>
      <c r="T1700" s="50">
        <v>787.76</v>
      </c>
      <c r="U1700" s="50" t="s">
        <v>64</v>
      </c>
      <c r="V1700" s="50">
        <v>0</v>
      </c>
      <c r="W1700" s="244"/>
      <c r="X1700" s="244"/>
      <c r="Y1700" s="243"/>
      <c r="Z1700" s="243"/>
      <c r="AA1700" s="301"/>
      <c r="AB1700" s="341"/>
      <c r="AC1700" s="342"/>
      <c r="AD1700" s="341"/>
    </row>
    <row r="1701" spans="1:30" ht="41.25" customHeight="1" x14ac:dyDescent="0.25">
      <c r="A1701" s="226" t="s">
        <v>1531</v>
      </c>
      <c r="B1701" s="226"/>
      <c r="C1701" s="228" t="s">
        <v>1532</v>
      </c>
      <c r="D1701" s="226" t="s">
        <v>1644</v>
      </c>
      <c r="E1701" s="228" t="s">
        <v>34</v>
      </c>
      <c r="F1701" s="228" t="s">
        <v>34</v>
      </c>
      <c r="G1701" s="237"/>
      <c r="H1701" s="228" t="s">
        <v>34</v>
      </c>
      <c r="I1701" s="228" t="s">
        <v>34</v>
      </c>
      <c r="J1701" s="237"/>
      <c r="K1701" s="237"/>
      <c r="L1701" s="226" t="s">
        <v>721</v>
      </c>
      <c r="M1701" s="228" t="s">
        <v>722</v>
      </c>
      <c r="N1701" s="228" t="s">
        <v>34</v>
      </c>
      <c r="O1701" s="226" t="s">
        <v>60</v>
      </c>
      <c r="P1701" s="234" t="s">
        <v>585</v>
      </c>
      <c r="Q1701" s="17" t="s">
        <v>723</v>
      </c>
      <c r="R1701" s="18" t="s">
        <v>1650</v>
      </c>
      <c r="S1701" s="311" t="s">
        <v>41</v>
      </c>
      <c r="T1701" s="90">
        <v>814.81</v>
      </c>
      <c r="U1701" s="90" t="s">
        <v>64</v>
      </c>
      <c r="V1701" s="90">
        <v>0</v>
      </c>
      <c r="W1701" s="325">
        <v>45574</v>
      </c>
      <c r="X1701" s="237"/>
      <c r="Y1701" s="226" t="s">
        <v>1651</v>
      </c>
      <c r="Z1701" s="234" t="s">
        <v>1652</v>
      </c>
      <c r="AA1701" s="226" t="s">
        <v>1653</v>
      </c>
      <c r="AB1701" s="230" t="s">
        <v>177</v>
      </c>
      <c r="AC1701" s="276" t="s">
        <v>1654</v>
      </c>
      <c r="AD1701" s="276"/>
    </row>
    <row r="1702" spans="1:30" ht="41.25" customHeight="1" x14ac:dyDescent="0.25">
      <c r="A1702" s="243"/>
      <c r="B1702" s="243"/>
      <c r="C1702" s="244"/>
      <c r="D1702" s="243"/>
      <c r="E1702" s="244"/>
      <c r="F1702" s="244"/>
      <c r="G1702" s="245"/>
      <c r="H1702" s="244"/>
      <c r="I1702" s="244"/>
      <c r="J1702" s="245"/>
      <c r="K1702" s="245"/>
      <c r="L1702" s="243"/>
      <c r="M1702" s="244"/>
      <c r="N1702" s="244"/>
      <c r="O1702" s="243"/>
      <c r="P1702" s="234"/>
      <c r="Q1702" s="17" t="s">
        <v>1198</v>
      </c>
      <c r="R1702" s="18" t="s">
        <v>1655</v>
      </c>
      <c r="S1702" s="311"/>
      <c r="T1702" s="90">
        <v>707.71</v>
      </c>
      <c r="U1702" s="90" t="s">
        <v>64</v>
      </c>
      <c r="V1702" s="90">
        <v>0</v>
      </c>
      <c r="W1702" s="326"/>
      <c r="X1702" s="245"/>
      <c r="Y1702" s="244"/>
      <c r="Z1702" s="234"/>
      <c r="AA1702" s="244"/>
      <c r="AB1702" s="338"/>
      <c r="AC1702" s="277"/>
      <c r="AD1702" s="277"/>
    </row>
    <row r="1703" spans="1:30" ht="41.25" customHeight="1" x14ac:dyDescent="0.25">
      <c r="A1703" s="243"/>
      <c r="B1703" s="243"/>
      <c r="C1703" s="244"/>
      <c r="D1703" s="243"/>
      <c r="E1703" s="244"/>
      <c r="F1703" s="244"/>
      <c r="G1703" s="245"/>
      <c r="H1703" s="244"/>
      <c r="I1703" s="244"/>
      <c r="J1703" s="245"/>
      <c r="K1703" s="245"/>
      <c r="L1703" s="243"/>
      <c r="M1703" s="244"/>
      <c r="N1703" s="244"/>
      <c r="O1703" s="243"/>
      <c r="P1703" s="234"/>
      <c r="Q1703" s="17" t="s">
        <v>1202</v>
      </c>
      <c r="R1703" s="18" t="s">
        <v>1656</v>
      </c>
      <c r="S1703" s="311"/>
      <c r="T1703" s="90">
        <v>764.24</v>
      </c>
      <c r="U1703" s="90" t="s">
        <v>64</v>
      </c>
      <c r="V1703" s="90">
        <v>0</v>
      </c>
      <c r="W1703" s="326"/>
      <c r="X1703" s="245"/>
      <c r="Y1703" s="244"/>
      <c r="Z1703" s="234" t="s">
        <v>737</v>
      </c>
      <c r="AA1703" s="244"/>
      <c r="AB1703" s="338"/>
      <c r="AC1703" s="277"/>
      <c r="AD1703" s="277"/>
    </row>
    <row r="1704" spans="1:30" ht="41.25" customHeight="1" x14ac:dyDescent="0.25">
      <c r="A1704" s="227"/>
      <c r="B1704" s="227"/>
      <c r="C1704" s="229"/>
      <c r="D1704" s="227"/>
      <c r="E1704" s="229"/>
      <c r="F1704" s="229"/>
      <c r="G1704" s="238"/>
      <c r="H1704" s="229"/>
      <c r="I1704" s="229"/>
      <c r="J1704" s="238"/>
      <c r="K1704" s="238"/>
      <c r="L1704" s="227"/>
      <c r="M1704" s="229"/>
      <c r="N1704" s="229"/>
      <c r="O1704" s="227"/>
      <c r="P1704" s="234"/>
      <c r="Q1704" s="17" t="s">
        <v>1207</v>
      </c>
      <c r="R1704" s="18" t="s">
        <v>1657</v>
      </c>
      <c r="S1704" s="311"/>
      <c r="T1704" s="90">
        <v>631.57000000000005</v>
      </c>
      <c r="U1704" s="90" t="s">
        <v>64</v>
      </c>
      <c r="V1704" s="90">
        <v>0</v>
      </c>
      <c r="W1704" s="326"/>
      <c r="X1704" s="238"/>
      <c r="Y1704" s="229"/>
      <c r="Z1704" s="234"/>
      <c r="AA1704" s="229"/>
      <c r="AB1704" s="231"/>
      <c r="AC1704" s="278"/>
      <c r="AD1704" s="278"/>
    </row>
    <row r="1705" spans="1:30" ht="41.25" customHeight="1" x14ac:dyDescent="0.25">
      <c r="A1705" s="226" t="s">
        <v>1531</v>
      </c>
      <c r="B1705" s="226"/>
      <c r="C1705" s="228" t="s">
        <v>1532</v>
      </c>
      <c r="D1705" s="226" t="s">
        <v>1644</v>
      </c>
      <c r="E1705" s="228" t="s">
        <v>34</v>
      </c>
      <c r="F1705" s="228" t="s">
        <v>34</v>
      </c>
      <c r="G1705" s="237"/>
      <c r="H1705" s="228" t="s">
        <v>34</v>
      </c>
      <c r="I1705" s="228" t="s">
        <v>34</v>
      </c>
      <c r="J1705" s="237"/>
      <c r="K1705" s="237"/>
      <c r="L1705" s="226" t="s">
        <v>721</v>
      </c>
      <c r="M1705" s="228" t="s">
        <v>722</v>
      </c>
      <c r="N1705" s="228" t="s">
        <v>34</v>
      </c>
      <c r="O1705" s="226" t="s">
        <v>60</v>
      </c>
      <c r="P1705" s="234" t="s">
        <v>585</v>
      </c>
      <c r="Q1705" s="17" t="s">
        <v>723</v>
      </c>
      <c r="R1705" s="18" t="s">
        <v>1650</v>
      </c>
      <c r="S1705" s="311" t="s">
        <v>79</v>
      </c>
      <c r="T1705" s="90">
        <v>820.58</v>
      </c>
      <c r="U1705" s="90" t="s">
        <v>64</v>
      </c>
      <c r="V1705" s="90">
        <v>0</v>
      </c>
      <c r="W1705" s="325">
        <v>45689</v>
      </c>
      <c r="X1705" s="237"/>
      <c r="Y1705" s="226" t="s">
        <v>725</v>
      </c>
      <c r="Z1705" s="234" t="s">
        <v>1652</v>
      </c>
      <c r="AA1705" s="226" t="s">
        <v>1653</v>
      </c>
      <c r="AB1705" s="230" t="s">
        <v>177</v>
      </c>
      <c r="AC1705" s="276" t="s">
        <v>1654</v>
      </c>
      <c r="AD1705" s="276"/>
    </row>
    <row r="1706" spans="1:30" ht="41.25" customHeight="1" x14ac:dyDescent="0.25">
      <c r="A1706" s="243"/>
      <c r="B1706" s="243"/>
      <c r="C1706" s="244"/>
      <c r="D1706" s="243"/>
      <c r="E1706" s="244"/>
      <c r="F1706" s="244"/>
      <c r="G1706" s="245"/>
      <c r="H1706" s="244"/>
      <c r="I1706" s="244"/>
      <c r="J1706" s="245"/>
      <c r="K1706" s="245"/>
      <c r="L1706" s="243"/>
      <c r="M1706" s="244"/>
      <c r="N1706" s="244"/>
      <c r="O1706" s="243"/>
      <c r="P1706" s="234"/>
      <c r="Q1706" s="17" t="s">
        <v>1198</v>
      </c>
      <c r="R1706" s="18" t="s">
        <v>1655</v>
      </c>
      <c r="S1706" s="311"/>
      <c r="T1706" s="90">
        <v>712.72</v>
      </c>
      <c r="U1706" s="90" t="s">
        <v>64</v>
      </c>
      <c r="V1706" s="90">
        <v>0</v>
      </c>
      <c r="W1706" s="326"/>
      <c r="X1706" s="245"/>
      <c r="Y1706" s="244"/>
      <c r="Z1706" s="234"/>
      <c r="AA1706" s="244"/>
      <c r="AB1706" s="338"/>
      <c r="AC1706" s="277"/>
      <c r="AD1706" s="277"/>
    </row>
    <row r="1707" spans="1:30" ht="41.25" customHeight="1" x14ac:dyDescent="0.25">
      <c r="A1707" s="243"/>
      <c r="B1707" s="243"/>
      <c r="C1707" s="244"/>
      <c r="D1707" s="243"/>
      <c r="E1707" s="244"/>
      <c r="F1707" s="244"/>
      <c r="G1707" s="245"/>
      <c r="H1707" s="244"/>
      <c r="I1707" s="244"/>
      <c r="J1707" s="245"/>
      <c r="K1707" s="245"/>
      <c r="L1707" s="243"/>
      <c r="M1707" s="244"/>
      <c r="N1707" s="244"/>
      <c r="O1707" s="243"/>
      <c r="P1707" s="234"/>
      <c r="Q1707" s="17" t="s">
        <v>1202</v>
      </c>
      <c r="R1707" s="18" t="s">
        <v>1656</v>
      </c>
      <c r="S1707" s="311"/>
      <c r="T1707" s="90">
        <v>769.65</v>
      </c>
      <c r="U1707" s="90" t="s">
        <v>64</v>
      </c>
      <c r="V1707" s="90">
        <v>0</v>
      </c>
      <c r="W1707" s="326"/>
      <c r="X1707" s="245"/>
      <c r="Y1707" s="244"/>
      <c r="Z1707" s="234" t="s">
        <v>737</v>
      </c>
      <c r="AA1707" s="244"/>
      <c r="AB1707" s="338"/>
      <c r="AC1707" s="277"/>
      <c r="AD1707" s="277"/>
    </row>
    <row r="1708" spans="1:30" ht="41.25" customHeight="1" x14ac:dyDescent="0.25">
      <c r="A1708" s="227"/>
      <c r="B1708" s="227"/>
      <c r="C1708" s="229"/>
      <c r="D1708" s="227"/>
      <c r="E1708" s="229"/>
      <c r="F1708" s="229"/>
      <c r="G1708" s="238"/>
      <c r="H1708" s="229"/>
      <c r="I1708" s="229"/>
      <c r="J1708" s="238"/>
      <c r="K1708" s="238"/>
      <c r="L1708" s="227"/>
      <c r="M1708" s="229"/>
      <c r="N1708" s="229"/>
      <c r="O1708" s="227"/>
      <c r="P1708" s="234"/>
      <c r="Q1708" s="17" t="s">
        <v>1207</v>
      </c>
      <c r="R1708" s="18" t="s">
        <v>1657</v>
      </c>
      <c r="S1708" s="311"/>
      <c r="T1708" s="90">
        <v>636.04</v>
      </c>
      <c r="U1708" s="90" t="s">
        <v>64</v>
      </c>
      <c r="V1708" s="90">
        <v>0</v>
      </c>
      <c r="W1708" s="326"/>
      <c r="X1708" s="238"/>
      <c r="Y1708" s="229"/>
      <c r="Z1708" s="234"/>
      <c r="AA1708" s="229"/>
      <c r="AB1708" s="231"/>
      <c r="AC1708" s="278"/>
      <c r="AD1708" s="278"/>
    </row>
    <row r="1709" spans="1:30" ht="41.25" customHeight="1" x14ac:dyDescent="0.25">
      <c r="A1709" s="226" t="s">
        <v>1531</v>
      </c>
      <c r="B1709" s="226"/>
      <c r="C1709" s="228" t="s">
        <v>1532</v>
      </c>
      <c r="D1709" s="226" t="s">
        <v>1644</v>
      </c>
      <c r="E1709" s="228" t="s">
        <v>34</v>
      </c>
      <c r="F1709" s="228" t="s">
        <v>34</v>
      </c>
      <c r="G1709" s="237"/>
      <c r="H1709" s="228" t="s">
        <v>34</v>
      </c>
      <c r="I1709" s="228" t="s">
        <v>34</v>
      </c>
      <c r="J1709" s="237"/>
      <c r="K1709" s="237"/>
      <c r="L1709" s="226" t="s">
        <v>721</v>
      </c>
      <c r="M1709" s="228" t="s">
        <v>722</v>
      </c>
      <c r="N1709" s="228" t="s">
        <v>34</v>
      </c>
      <c r="O1709" s="226" t="s">
        <v>60</v>
      </c>
      <c r="P1709" s="234" t="s">
        <v>585</v>
      </c>
      <c r="Q1709" s="17" t="s">
        <v>723</v>
      </c>
      <c r="R1709" s="18" t="s">
        <v>1650</v>
      </c>
      <c r="S1709" s="311" t="s">
        <v>80</v>
      </c>
      <c r="T1709" s="90">
        <v>851.69</v>
      </c>
      <c r="U1709" s="90" t="s">
        <v>64</v>
      </c>
      <c r="V1709" s="90">
        <v>0</v>
      </c>
      <c r="W1709" s="325">
        <v>46087</v>
      </c>
      <c r="X1709" s="39"/>
      <c r="Y1709" s="226" t="s">
        <v>725</v>
      </c>
      <c r="Z1709" s="234" t="s">
        <v>1652</v>
      </c>
      <c r="AA1709" s="226" t="s">
        <v>1653</v>
      </c>
      <c r="AB1709" s="189"/>
      <c r="AC1709" s="327" t="s">
        <v>1654</v>
      </c>
      <c r="AD1709" s="26"/>
    </row>
    <row r="1710" spans="1:30" ht="41.25" customHeight="1" x14ac:dyDescent="0.25">
      <c r="A1710" s="243"/>
      <c r="B1710" s="243"/>
      <c r="C1710" s="244"/>
      <c r="D1710" s="243"/>
      <c r="E1710" s="244"/>
      <c r="F1710" s="244"/>
      <c r="G1710" s="245"/>
      <c r="H1710" s="244"/>
      <c r="I1710" s="244"/>
      <c r="J1710" s="245"/>
      <c r="K1710" s="245"/>
      <c r="L1710" s="243"/>
      <c r="M1710" s="244"/>
      <c r="N1710" s="244"/>
      <c r="O1710" s="243"/>
      <c r="P1710" s="234"/>
      <c r="Q1710" s="17" t="s">
        <v>1198</v>
      </c>
      <c r="R1710" s="18" t="s">
        <v>1655</v>
      </c>
      <c r="S1710" s="311"/>
      <c r="T1710" s="90">
        <v>739.75</v>
      </c>
      <c r="U1710" s="90" t="s">
        <v>64</v>
      </c>
      <c r="V1710" s="90">
        <v>0</v>
      </c>
      <c r="W1710" s="326"/>
      <c r="X1710" s="39"/>
      <c r="Y1710" s="243"/>
      <c r="Z1710" s="234"/>
      <c r="AA1710" s="244"/>
      <c r="AB1710" s="189"/>
      <c r="AC1710" s="277"/>
      <c r="AD1710" s="26"/>
    </row>
    <row r="1711" spans="1:30" ht="41.25" customHeight="1" x14ac:dyDescent="0.25">
      <c r="A1711" s="243"/>
      <c r="B1711" s="243"/>
      <c r="C1711" s="244"/>
      <c r="D1711" s="243"/>
      <c r="E1711" s="244"/>
      <c r="F1711" s="244"/>
      <c r="G1711" s="245"/>
      <c r="H1711" s="244"/>
      <c r="I1711" s="244"/>
      <c r="J1711" s="245"/>
      <c r="K1711" s="245"/>
      <c r="L1711" s="243"/>
      <c r="M1711" s="244"/>
      <c r="N1711" s="244"/>
      <c r="O1711" s="243"/>
      <c r="P1711" s="234"/>
      <c r="Q1711" s="17" t="s">
        <v>1202</v>
      </c>
      <c r="R1711" s="18" t="s">
        <v>1656</v>
      </c>
      <c r="S1711" s="311"/>
      <c r="T1711" s="90">
        <v>798.83</v>
      </c>
      <c r="U1711" s="90" t="s">
        <v>64</v>
      </c>
      <c r="V1711" s="90">
        <v>0</v>
      </c>
      <c r="W1711" s="326"/>
      <c r="X1711" s="39"/>
      <c r="Y1711" s="243"/>
      <c r="Z1711" s="234" t="s">
        <v>737</v>
      </c>
      <c r="AA1711" s="244"/>
      <c r="AB1711" s="189"/>
      <c r="AC1711" s="277"/>
      <c r="AD1711" s="26"/>
    </row>
    <row r="1712" spans="1:30" ht="41.25" customHeight="1" x14ac:dyDescent="0.25">
      <c r="A1712" s="227"/>
      <c r="B1712" s="227"/>
      <c r="C1712" s="229"/>
      <c r="D1712" s="227"/>
      <c r="E1712" s="229"/>
      <c r="F1712" s="229"/>
      <c r="G1712" s="238"/>
      <c r="H1712" s="229"/>
      <c r="I1712" s="229"/>
      <c r="J1712" s="238"/>
      <c r="K1712" s="238"/>
      <c r="L1712" s="227"/>
      <c r="M1712" s="229"/>
      <c r="N1712" s="229"/>
      <c r="O1712" s="227"/>
      <c r="P1712" s="234"/>
      <c r="Q1712" s="17" t="s">
        <v>1207</v>
      </c>
      <c r="R1712" s="18" t="s">
        <v>1657</v>
      </c>
      <c r="S1712" s="311"/>
      <c r="T1712" s="90">
        <v>660.16</v>
      </c>
      <c r="U1712" s="90" t="s">
        <v>64</v>
      </c>
      <c r="V1712" s="90">
        <v>0</v>
      </c>
      <c r="W1712" s="326"/>
      <c r="X1712" s="39"/>
      <c r="Y1712" s="227"/>
      <c r="Z1712" s="234"/>
      <c r="AA1712" s="229"/>
      <c r="AB1712" s="189"/>
      <c r="AC1712" s="278"/>
      <c r="AD1712" s="26"/>
    </row>
    <row r="1713" spans="1:30" ht="72.599999999999994" customHeight="1" x14ac:dyDescent="0.25">
      <c r="A1713" s="234" t="s">
        <v>400</v>
      </c>
      <c r="B1713" s="234" t="s">
        <v>1600</v>
      </c>
      <c r="C1713" s="234" t="s">
        <v>402</v>
      </c>
      <c r="D1713" s="234" t="s">
        <v>1658</v>
      </c>
      <c r="E1713" s="242"/>
      <c r="F1713" s="242">
        <v>19</v>
      </c>
      <c r="G1713" s="242"/>
      <c r="H1713" s="311" t="s">
        <v>82</v>
      </c>
      <c r="I1713" s="234" t="s">
        <v>1659</v>
      </c>
      <c r="J1713" s="242"/>
      <c r="K1713" s="242"/>
      <c r="L1713" s="234" t="s">
        <v>1660</v>
      </c>
      <c r="M1713" s="242" t="s">
        <v>1661</v>
      </c>
      <c r="N1713" s="242" t="s">
        <v>34</v>
      </c>
      <c r="O1713" s="234" t="s">
        <v>60</v>
      </c>
      <c r="P1713" s="242" t="s">
        <v>585</v>
      </c>
      <c r="Q1713" s="17" t="s">
        <v>1662</v>
      </c>
      <c r="R1713" s="18" t="s">
        <v>1663</v>
      </c>
      <c r="S1713" s="311" t="s">
        <v>41</v>
      </c>
      <c r="T1713" s="50">
        <v>4307.6099999999997</v>
      </c>
      <c r="U1713" s="90" t="s">
        <v>64</v>
      </c>
      <c r="V1713" s="50">
        <v>0</v>
      </c>
      <c r="W1713" s="279">
        <v>45580</v>
      </c>
      <c r="X1713" s="237"/>
      <c r="Y1713" s="226" t="s">
        <v>1664</v>
      </c>
      <c r="Z1713" s="226" t="s">
        <v>1665</v>
      </c>
      <c r="AA1713" s="228" t="s">
        <v>1666</v>
      </c>
      <c r="AB1713" s="226" t="s">
        <v>1667</v>
      </c>
      <c r="AC1713" s="276" t="s">
        <v>1668</v>
      </c>
      <c r="AD1713" s="228"/>
    </row>
    <row r="1714" spans="1:30" ht="107.4" customHeight="1" x14ac:dyDescent="0.25">
      <c r="A1714" s="234"/>
      <c r="B1714" s="234"/>
      <c r="C1714" s="234"/>
      <c r="D1714" s="234"/>
      <c r="E1714" s="242"/>
      <c r="F1714" s="242"/>
      <c r="G1714" s="242"/>
      <c r="H1714" s="311"/>
      <c r="I1714" s="234"/>
      <c r="J1714" s="242"/>
      <c r="K1714" s="242"/>
      <c r="L1714" s="234"/>
      <c r="M1714" s="242"/>
      <c r="N1714" s="242"/>
      <c r="O1714" s="234"/>
      <c r="P1714" s="242"/>
      <c r="Q1714" s="17" t="s">
        <v>1669</v>
      </c>
      <c r="R1714" s="18" t="s">
        <v>1670</v>
      </c>
      <c r="S1714" s="311"/>
      <c r="T1714" s="50">
        <v>3759.8</v>
      </c>
      <c r="U1714" s="90" t="s">
        <v>64</v>
      </c>
      <c r="V1714" s="50">
        <v>0</v>
      </c>
      <c r="W1714" s="279"/>
      <c r="X1714" s="238"/>
      <c r="Y1714" s="229"/>
      <c r="Z1714" s="227"/>
      <c r="AA1714" s="229"/>
      <c r="AB1714" s="227"/>
      <c r="AC1714" s="278"/>
      <c r="AD1714" s="229"/>
    </row>
    <row r="1715" spans="1:30" ht="225" customHeight="1" x14ac:dyDescent="0.25">
      <c r="A1715" s="14" t="s">
        <v>400</v>
      </c>
      <c r="B1715" s="14" t="s">
        <v>1600</v>
      </c>
      <c r="C1715" s="14" t="s">
        <v>402</v>
      </c>
      <c r="D1715" s="14" t="s">
        <v>1658</v>
      </c>
      <c r="E1715" s="14"/>
      <c r="F1715" s="14">
        <v>1</v>
      </c>
      <c r="G1715" s="14"/>
      <c r="H1715" s="8" t="s">
        <v>82</v>
      </c>
      <c r="I1715" s="14" t="s">
        <v>1659</v>
      </c>
      <c r="J1715" s="14"/>
      <c r="K1715" s="14"/>
      <c r="L1715" s="14" t="s">
        <v>1671</v>
      </c>
      <c r="M1715" s="14" t="s">
        <v>1672</v>
      </c>
      <c r="N1715" s="14" t="s">
        <v>34</v>
      </c>
      <c r="O1715" s="14" t="s">
        <v>60</v>
      </c>
      <c r="P1715" s="14" t="s">
        <v>585</v>
      </c>
      <c r="Q1715" s="14" t="s">
        <v>1673</v>
      </c>
      <c r="R1715" s="18" t="s">
        <v>1674</v>
      </c>
      <c r="S1715" s="128" t="s">
        <v>41</v>
      </c>
      <c r="T1715" s="50">
        <v>5709</v>
      </c>
      <c r="U1715" s="50" t="s">
        <v>64</v>
      </c>
      <c r="V1715" s="50">
        <v>0</v>
      </c>
      <c r="W1715" s="30">
        <v>45580</v>
      </c>
      <c r="X1715" s="15"/>
      <c r="Y1715" s="14" t="s">
        <v>1675</v>
      </c>
      <c r="Z1715" s="14" t="s">
        <v>1676</v>
      </c>
      <c r="AA1715" s="18" t="s">
        <v>1666</v>
      </c>
      <c r="AB1715" s="14" t="s">
        <v>1677</v>
      </c>
      <c r="AC1715" s="40" t="s">
        <v>1678</v>
      </c>
      <c r="AD1715" s="18"/>
    </row>
    <row r="1716" spans="1:30" s="157" customFormat="1" ht="204" x14ac:dyDescent="0.25">
      <c r="A1716" s="14" t="s">
        <v>1531</v>
      </c>
      <c r="B1716" s="14"/>
      <c r="C1716" s="14" t="s">
        <v>1532</v>
      </c>
      <c r="D1716" s="14" t="s">
        <v>1679</v>
      </c>
      <c r="E1716" s="14"/>
      <c r="F1716" s="14"/>
      <c r="G1716" s="14"/>
      <c r="H1716" s="14"/>
      <c r="I1716" s="14"/>
      <c r="J1716" s="14"/>
      <c r="K1716" s="14"/>
      <c r="L1716" s="14" t="s">
        <v>1680</v>
      </c>
      <c r="M1716" s="14" t="s">
        <v>1681</v>
      </c>
      <c r="N1716" s="14" t="s">
        <v>34</v>
      </c>
      <c r="O1716" s="14" t="s">
        <v>60</v>
      </c>
      <c r="P1716" s="14" t="s">
        <v>585</v>
      </c>
      <c r="Q1716" s="14" t="s">
        <v>1682</v>
      </c>
      <c r="R1716" s="14" t="s">
        <v>1683</v>
      </c>
      <c r="S1716" s="128" t="s">
        <v>41</v>
      </c>
      <c r="T1716" s="86">
        <v>2948.97</v>
      </c>
      <c r="U1716" s="72" t="s">
        <v>64</v>
      </c>
      <c r="V1716" s="72">
        <v>0</v>
      </c>
      <c r="W1716" s="41">
        <v>45586</v>
      </c>
      <c r="X1716" s="14"/>
      <c r="Y1716" s="14" t="s">
        <v>1684</v>
      </c>
      <c r="Z1716" s="14" t="s">
        <v>1685</v>
      </c>
      <c r="AA1716" s="14" t="s">
        <v>1686</v>
      </c>
      <c r="AB1716" s="14" t="s">
        <v>1687</v>
      </c>
      <c r="AC1716" s="40" t="s">
        <v>1688</v>
      </c>
      <c r="AD1716" s="14"/>
    </row>
    <row r="1717" spans="1:30" s="157" customFormat="1" ht="204" x14ac:dyDescent="0.25">
      <c r="A1717" s="14" t="s">
        <v>1531</v>
      </c>
      <c r="B1717" s="14"/>
      <c r="C1717" s="14" t="s">
        <v>1532</v>
      </c>
      <c r="D1717" s="14" t="s">
        <v>1679</v>
      </c>
      <c r="E1717" s="14"/>
      <c r="F1717" s="14"/>
      <c r="G1717" s="14"/>
      <c r="H1717" s="14"/>
      <c r="I1717" s="14"/>
      <c r="J1717" s="14"/>
      <c r="K1717" s="14"/>
      <c r="L1717" s="14" t="s">
        <v>1680</v>
      </c>
      <c r="M1717" s="14" t="s">
        <v>1681</v>
      </c>
      <c r="N1717" s="14" t="s">
        <v>34</v>
      </c>
      <c r="O1717" s="14" t="s">
        <v>60</v>
      </c>
      <c r="P1717" s="14" t="s">
        <v>585</v>
      </c>
      <c r="Q1717" s="14" t="s">
        <v>1682</v>
      </c>
      <c r="R1717" s="14" t="s">
        <v>1683</v>
      </c>
      <c r="S1717" s="128" t="s">
        <v>79</v>
      </c>
      <c r="T1717" s="86">
        <v>3124.31</v>
      </c>
      <c r="U1717" s="72" t="s">
        <v>64</v>
      </c>
      <c r="V1717" s="72">
        <v>0</v>
      </c>
      <c r="W1717" s="41">
        <v>45689</v>
      </c>
      <c r="X1717" s="14"/>
      <c r="Y1717" s="14" t="s">
        <v>1684</v>
      </c>
      <c r="Z1717" s="14" t="s">
        <v>1685</v>
      </c>
      <c r="AA1717" s="14" t="s">
        <v>1686</v>
      </c>
      <c r="AB1717" s="14" t="s">
        <v>1687</v>
      </c>
      <c r="AC1717" s="40" t="s">
        <v>1688</v>
      </c>
      <c r="AD1717" s="14"/>
    </row>
    <row r="1718" spans="1:30" s="157" customFormat="1" ht="204" x14ac:dyDescent="0.25">
      <c r="A1718" s="14" t="s">
        <v>1531</v>
      </c>
      <c r="B1718" s="14"/>
      <c r="C1718" s="14" t="s">
        <v>1532</v>
      </c>
      <c r="D1718" s="14" t="s">
        <v>1679</v>
      </c>
      <c r="E1718" s="14"/>
      <c r="F1718" s="14"/>
      <c r="G1718" s="14"/>
      <c r="H1718" s="14"/>
      <c r="I1718" s="14"/>
      <c r="J1718" s="14"/>
      <c r="K1718" s="14"/>
      <c r="L1718" s="14" t="s">
        <v>1680</v>
      </c>
      <c r="M1718" s="14" t="s">
        <v>1681</v>
      </c>
      <c r="N1718" s="14" t="s">
        <v>34</v>
      </c>
      <c r="O1718" s="14" t="s">
        <v>60</v>
      </c>
      <c r="P1718" s="14" t="s">
        <v>585</v>
      </c>
      <c r="Q1718" s="14" t="s">
        <v>1682</v>
      </c>
      <c r="R1718" s="14" t="s">
        <v>1683</v>
      </c>
      <c r="S1718" s="128" t="s">
        <v>80</v>
      </c>
      <c r="T1718" s="86">
        <v>3308.96</v>
      </c>
      <c r="U1718" s="72" t="s">
        <v>64</v>
      </c>
      <c r="V1718" s="72">
        <v>0</v>
      </c>
      <c r="W1718" s="41">
        <v>46174</v>
      </c>
      <c r="X1718" s="14"/>
      <c r="Y1718" s="14" t="s">
        <v>1684</v>
      </c>
      <c r="Z1718" s="14" t="s">
        <v>1685</v>
      </c>
      <c r="AA1718" s="14" t="s">
        <v>1686</v>
      </c>
      <c r="AB1718" s="14" t="s">
        <v>1687</v>
      </c>
      <c r="AC1718" s="40" t="s">
        <v>1688</v>
      </c>
      <c r="AD1718" s="14"/>
    </row>
    <row r="1719" spans="1:30" ht="92.4" customHeight="1" x14ac:dyDescent="0.25">
      <c r="A1719" s="226" t="s">
        <v>1148</v>
      </c>
      <c r="B1719" s="226" t="s">
        <v>296</v>
      </c>
      <c r="C1719" s="228" t="s">
        <v>202</v>
      </c>
      <c r="D1719" s="226" t="s">
        <v>1689</v>
      </c>
      <c r="E1719" s="226" t="s">
        <v>326</v>
      </c>
      <c r="F1719" s="228" t="s">
        <v>34</v>
      </c>
      <c r="G1719" s="15"/>
      <c r="H1719" s="226">
        <v>153</v>
      </c>
      <c r="I1719" s="226" t="s">
        <v>1048</v>
      </c>
      <c r="J1719" s="15"/>
      <c r="K1719" s="15"/>
      <c r="L1719" s="118" t="s">
        <v>1690</v>
      </c>
      <c r="M1719" s="226" t="s">
        <v>1691</v>
      </c>
      <c r="N1719" s="6" t="s">
        <v>1692</v>
      </c>
      <c r="O1719" s="228" t="s">
        <v>34</v>
      </c>
      <c r="P1719" s="226" t="s">
        <v>61</v>
      </c>
      <c r="Q1719" s="228" t="s">
        <v>34</v>
      </c>
      <c r="R1719" s="18" t="s">
        <v>1693</v>
      </c>
      <c r="S1719" s="56" t="s">
        <v>41</v>
      </c>
      <c r="T1719" s="158">
        <v>2133808.94</v>
      </c>
      <c r="U1719" s="50" t="s">
        <v>64</v>
      </c>
      <c r="V1719" s="251" t="s">
        <v>34</v>
      </c>
      <c r="W1719" s="239">
        <v>45600</v>
      </c>
      <c r="X1719" s="237"/>
      <c r="Y1719" s="226" t="s">
        <v>1694</v>
      </c>
      <c r="Z1719" s="184" t="s">
        <v>1695</v>
      </c>
      <c r="AA1719" s="226" t="s">
        <v>1696</v>
      </c>
      <c r="AB1719" s="159">
        <v>1645000</v>
      </c>
      <c r="AC1719" s="276" t="s">
        <v>1697</v>
      </c>
      <c r="AD1719" s="276" t="s">
        <v>868</v>
      </c>
    </row>
    <row r="1720" spans="1:30" ht="48" x14ac:dyDescent="0.25">
      <c r="A1720" s="243"/>
      <c r="B1720" s="243"/>
      <c r="C1720" s="244"/>
      <c r="D1720" s="243"/>
      <c r="E1720" s="243"/>
      <c r="F1720" s="244"/>
      <c r="G1720" s="15"/>
      <c r="H1720" s="243"/>
      <c r="I1720" s="243"/>
      <c r="J1720" s="15"/>
      <c r="K1720" s="15"/>
      <c r="L1720" s="118" t="s">
        <v>1690</v>
      </c>
      <c r="M1720" s="243"/>
      <c r="N1720" s="14" t="s">
        <v>1698</v>
      </c>
      <c r="O1720" s="244"/>
      <c r="P1720" s="243"/>
      <c r="Q1720" s="244"/>
      <c r="R1720" s="18" t="s">
        <v>1699</v>
      </c>
      <c r="S1720" s="56" t="s">
        <v>41</v>
      </c>
      <c r="T1720" s="158">
        <v>841849.24</v>
      </c>
      <c r="U1720" s="50" t="s">
        <v>64</v>
      </c>
      <c r="V1720" s="302"/>
      <c r="W1720" s="306"/>
      <c r="X1720" s="245"/>
      <c r="Y1720" s="243"/>
      <c r="Z1720" s="148"/>
      <c r="AA1720" s="243"/>
      <c r="AB1720" s="159">
        <v>649000</v>
      </c>
      <c r="AC1720" s="277"/>
      <c r="AD1720" s="277"/>
    </row>
    <row r="1721" spans="1:30" ht="48" x14ac:dyDescent="0.25">
      <c r="A1721" s="243"/>
      <c r="B1721" s="243"/>
      <c r="C1721" s="244"/>
      <c r="D1721" s="243"/>
      <c r="E1721" s="243"/>
      <c r="F1721" s="244"/>
      <c r="G1721" s="15"/>
      <c r="H1721" s="243"/>
      <c r="I1721" s="243"/>
      <c r="J1721" s="15"/>
      <c r="K1721" s="15"/>
      <c r="L1721" s="118" t="s">
        <v>1690</v>
      </c>
      <c r="M1721" s="243"/>
      <c r="N1721" s="14" t="s">
        <v>1700</v>
      </c>
      <c r="O1721" s="244"/>
      <c r="P1721" s="243"/>
      <c r="Q1721" s="244"/>
      <c r="R1721" s="18" t="s">
        <v>1701</v>
      </c>
      <c r="S1721" s="56" t="s">
        <v>41</v>
      </c>
      <c r="T1721" s="158">
        <v>1957396.77</v>
      </c>
      <c r="U1721" s="50" t="s">
        <v>64</v>
      </c>
      <c r="V1721" s="302"/>
      <c r="W1721" s="306"/>
      <c r="X1721" s="245"/>
      <c r="Y1721" s="243"/>
      <c r="Z1721" s="148"/>
      <c r="AA1721" s="243"/>
      <c r="AB1721" s="159">
        <v>1509000</v>
      </c>
      <c r="AC1721" s="277"/>
      <c r="AD1721" s="277"/>
    </row>
    <row r="1722" spans="1:30" ht="156" x14ac:dyDescent="0.25">
      <c r="A1722" s="243"/>
      <c r="B1722" s="243"/>
      <c r="C1722" s="244"/>
      <c r="D1722" s="243"/>
      <c r="E1722" s="243"/>
      <c r="F1722" s="244"/>
      <c r="G1722" s="15"/>
      <c r="H1722" s="243"/>
      <c r="I1722" s="243"/>
      <c r="J1722" s="15"/>
      <c r="K1722" s="15"/>
      <c r="L1722" s="48" t="s">
        <v>1702</v>
      </c>
      <c r="M1722" s="243"/>
      <c r="N1722" s="14" t="s">
        <v>1703</v>
      </c>
      <c r="O1722" s="244"/>
      <c r="P1722" s="243"/>
      <c r="Q1722" s="244"/>
      <c r="R1722" s="18" t="s">
        <v>1704</v>
      </c>
      <c r="S1722" s="56" t="s">
        <v>41</v>
      </c>
      <c r="T1722" s="158">
        <v>10377.19</v>
      </c>
      <c r="U1722" s="50" t="s">
        <v>64</v>
      </c>
      <c r="V1722" s="302"/>
      <c r="W1722" s="306"/>
      <c r="X1722" s="245"/>
      <c r="Y1722" s="243"/>
      <c r="Z1722" s="148"/>
      <c r="AA1722" s="243"/>
      <c r="AB1722" s="159">
        <v>8000</v>
      </c>
      <c r="AC1722" s="277"/>
      <c r="AD1722" s="277"/>
    </row>
    <row r="1723" spans="1:30" ht="48" x14ac:dyDescent="0.25">
      <c r="A1723" s="243"/>
      <c r="B1723" s="243"/>
      <c r="C1723" s="244"/>
      <c r="D1723" s="243"/>
      <c r="E1723" s="243"/>
      <c r="F1723" s="244"/>
      <c r="G1723" s="15"/>
      <c r="H1723" s="243"/>
      <c r="I1723" s="243"/>
      <c r="J1723" s="15"/>
      <c r="K1723" s="15"/>
      <c r="L1723" s="118" t="s">
        <v>1690</v>
      </c>
      <c r="M1723" s="243"/>
      <c r="N1723" s="14" t="s">
        <v>1705</v>
      </c>
      <c r="O1723" s="244"/>
      <c r="P1723" s="243"/>
      <c r="Q1723" s="244"/>
      <c r="R1723" s="18" t="s">
        <v>1706</v>
      </c>
      <c r="S1723" s="56" t="s">
        <v>41</v>
      </c>
      <c r="T1723" s="158">
        <v>1220616.54</v>
      </c>
      <c r="U1723" s="50" t="s">
        <v>64</v>
      </c>
      <c r="V1723" s="302"/>
      <c r="W1723" s="306"/>
      <c r="X1723" s="245"/>
      <c r="Y1723" s="243"/>
      <c r="Z1723" s="148"/>
      <c r="AA1723" s="243"/>
      <c r="AB1723" s="159">
        <v>941000</v>
      </c>
      <c r="AC1723" s="277"/>
      <c r="AD1723" s="277"/>
    </row>
    <row r="1724" spans="1:30" ht="144" x14ac:dyDescent="0.25">
      <c r="A1724" s="243"/>
      <c r="B1724" s="243"/>
      <c r="C1724" s="244"/>
      <c r="D1724" s="243"/>
      <c r="E1724" s="243"/>
      <c r="F1724" s="244"/>
      <c r="G1724" s="15"/>
      <c r="H1724" s="243"/>
      <c r="I1724" s="243"/>
      <c r="J1724" s="15"/>
      <c r="K1724" s="15"/>
      <c r="L1724" s="48" t="s">
        <v>1707</v>
      </c>
      <c r="M1724" s="243"/>
      <c r="N1724" s="14" t="s">
        <v>1708</v>
      </c>
      <c r="O1724" s="244"/>
      <c r="P1724" s="243"/>
      <c r="Q1724" s="244"/>
      <c r="R1724" s="18" t="s">
        <v>1709</v>
      </c>
      <c r="S1724" s="56" t="s">
        <v>41</v>
      </c>
      <c r="T1724" s="158">
        <v>14268.63</v>
      </c>
      <c r="U1724" s="50" t="s">
        <v>64</v>
      </c>
      <c r="V1724" s="302"/>
      <c r="W1724" s="306"/>
      <c r="X1724" s="245"/>
      <c r="Y1724" s="243"/>
      <c r="Z1724" s="148"/>
      <c r="AA1724" s="243"/>
      <c r="AB1724" s="159">
        <v>11000</v>
      </c>
      <c r="AC1724" s="277"/>
      <c r="AD1724" s="277"/>
    </row>
    <row r="1725" spans="1:30" ht="48" x14ac:dyDescent="0.25">
      <c r="A1725" s="243"/>
      <c r="B1725" s="243"/>
      <c r="C1725" s="244"/>
      <c r="D1725" s="243"/>
      <c r="E1725" s="243"/>
      <c r="F1725" s="244"/>
      <c r="G1725" s="15"/>
      <c r="H1725" s="243"/>
      <c r="I1725" s="243"/>
      <c r="J1725" s="15"/>
      <c r="K1725" s="15"/>
      <c r="L1725" s="118" t="s">
        <v>1690</v>
      </c>
      <c r="M1725" s="243"/>
      <c r="N1725" s="14" t="s">
        <v>1710</v>
      </c>
      <c r="O1725" s="244"/>
      <c r="P1725" s="243"/>
      <c r="Q1725" s="244"/>
      <c r="R1725" s="18" t="s">
        <v>1711</v>
      </c>
      <c r="S1725" s="56" t="s">
        <v>41</v>
      </c>
      <c r="T1725" s="158">
        <v>3027544.11</v>
      </c>
      <c r="U1725" s="50" t="s">
        <v>64</v>
      </c>
      <c r="V1725" s="302"/>
      <c r="W1725" s="306"/>
      <c r="X1725" s="245"/>
      <c r="Y1725" s="243"/>
      <c r="Z1725" s="148"/>
      <c r="AA1725" s="243"/>
      <c r="AB1725" s="159">
        <v>2334000</v>
      </c>
      <c r="AC1725" s="277"/>
      <c r="AD1725" s="277"/>
    </row>
    <row r="1726" spans="1:30" ht="144" x14ac:dyDescent="0.25">
      <c r="A1726" s="243"/>
      <c r="B1726" s="243"/>
      <c r="C1726" s="244"/>
      <c r="D1726" s="243"/>
      <c r="E1726" s="243"/>
      <c r="F1726" s="244"/>
      <c r="G1726" s="15"/>
      <c r="H1726" s="243"/>
      <c r="I1726" s="243"/>
      <c r="J1726" s="15"/>
      <c r="K1726" s="15"/>
      <c r="L1726" s="48" t="s">
        <v>1707</v>
      </c>
      <c r="M1726" s="243"/>
      <c r="N1726" s="14" t="s">
        <v>1712</v>
      </c>
      <c r="O1726" s="244"/>
      <c r="P1726" s="243"/>
      <c r="Q1726" s="244"/>
      <c r="R1726" s="18" t="s">
        <v>1713</v>
      </c>
      <c r="S1726" s="56" t="s">
        <v>41</v>
      </c>
      <c r="T1726" s="158">
        <v>54480.23</v>
      </c>
      <c r="U1726" s="50" t="s">
        <v>64</v>
      </c>
      <c r="V1726" s="302"/>
      <c r="W1726" s="306"/>
      <c r="X1726" s="245"/>
      <c r="Y1726" s="243"/>
      <c r="Z1726" s="148"/>
      <c r="AA1726" s="243"/>
      <c r="AB1726" s="159">
        <v>42000</v>
      </c>
      <c r="AC1726" s="277"/>
      <c r="AD1726" s="277"/>
    </row>
    <row r="1727" spans="1:30" ht="48" x14ac:dyDescent="0.25">
      <c r="A1727" s="243"/>
      <c r="B1727" s="243"/>
      <c r="C1727" s="244"/>
      <c r="D1727" s="243"/>
      <c r="E1727" s="243"/>
      <c r="F1727" s="244"/>
      <c r="G1727" s="15"/>
      <c r="H1727" s="243"/>
      <c r="I1727" s="243"/>
      <c r="J1727" s="15"/>
      <c r="K1727" s="15"/>
      <c r="L1727" s="118" t="s">
        <v>1690</v>
      </c>
      <c r="M1727" s="243"/>
      <c r="N1727" s="14" t="s">
        <v>1714</v>
      </c>
      <c r="O1727" s="244"/>
      <c r="P1727" s="243"/>
      <c r="Q1727" s="244"/>
      <c r="R1727" s="18" t="s">
        <v>1715</v>
      </c>
      <c r="S1727" s="56" t="s">
        <v>41</v>
      </c>
      <c r="T1727" s="158">
        <v>1470966.16</v>
      </c>
      <c r="U1727" s="50" t="s">
        <v>64</v>
      </c>
      <c r="V1727" s="302"/>
      <c r="W1727" s="306"/>
      <c r="X1727" s="245"/>
      <c r="Y1727" s="243"/>
      <c r="Z1727" s="148"/>
      <c r="AA1727" s="243"/>
      <c r="AB1727" s="159">
        <v>1134000</v>
      </c>
      <c r="AC1727" s="277"/>
      <c r="AD1727" s="277"/>
    </row>
    <row r="1728" spans="1:30" ht="144" x14ac:dyDescent="0.25">
      <c r="A1728" s="243"/>
      <c r="B1728" s="243"/>
      <c r="C1728" s="244"/>
      <c r="D1728" s="243"/>
      <c r="E1728" s="243"/>
      <c r="F1728" s="244"/>
      <c r="G1728" s="15"/>
      <c r="H1728" s="243"/>
      <c r="I1728" s="243"/>
      <c r="J1728" s="15"/>
      <c r="K1728" s="15"/>
      <c r="L1728" s="48" t="s">
        <v>1707</v>
      </c>
      <c r="M1728" s="243"/>
      <c r="N1728" s="14" t="s">
        <v>1716</v>
      </c>
      <c r="O1728" s="244"/>
      <c r="P1728" s="243"/>
      <c r="Q1728" s="244"/>
      <c r="R1728" s="18" t="s">
        <v>1717</v>
      </c>
      <c r="S1728" s="56" t="s">
        <v>41</v>
      </c>
      <c r="T1728" s="158">
        <v>32428.71</v>
      </c>
      <c r="U1728" s="50" t="s">
        <v>64</v>
      </c>
      <c r="V1728" s="302"/>
      <c r="W1728" s="306"/>
      <c r="X1728" s="245"/>
      <c r="Y1728" s="243"/>
      <c r="Z1728" s="148"/>
      <c r="AA1728" s="243"/>
      <c r="AB1728" s="159">
        <v>25000</v>
      </c>
      <c r="AC1728" s="277"/>
      <c r="AD1728" s="277"/>
    </row>
    <row r="1729" spans="1:30" ht="48" x14ac:dyDescent="0.25">
      <c r="A1729" s="243"/>
      <c r="B1729" s="243"/>
      <c r="C1729" s="244"/>
      <c r="D1729" s="243"/>
      <c r="E1729" s="243"/>
      <c r="F1729" s="244"/>
      <c r="G1729" s="15"/>
      <c r="H1729" s="243"/>
      <c r="I1729" s="243"/>
      <c r="J1729" s="15"/>
      <c r="K1729" s="15"/>
      <c r="L1729" s="118" t="s">
        <v>1690</v>
      </c>
      <c r="M1729" s="243"/>
      <c r="N1729" s="14" t="s">
        <v>1718</v>
      </c>
      <c r="O1729" s="244"/>
      <c r="P1729" s="243"/>
      <c r="Q1729" s="244"/>
      <c r="R1729" s="18" t="s">
        <v>1719</v>
      </c>
      <c r="S1729" s="56" t="s">
        <v>41</v>
      </c>
      <c r="T1729" s="158">
        <v>1397028.71</v>
      </c>
      <c r="U1729" s="50" t="s">
        <v>64</v>
      </c>
      <c r="V1729" s="302"/>
      <c r="W1729" s="306"/>
      <c r="X1729" s="245"/>
      <c r="Y1729" s="243"/>
      <c r="Z1729" s="148"/>
      <c r="AA1729" s="243"/>
      <c r="AB1729" s="159">
        <v>1077000</v>
      </c>
      <c r="AC1729" s="277"/>
      <c r="AD1729" s="277"/>
    </row>
    <row r="1730" spans="1:30" ht="144" x14ac:dyDescent="0.25">
      <c r="A1730" s="243"/>
      <c r="B1730" s="243"/>
      <c r="C1730" s="244"/>
      <c r="D1730" s="243"/>
      <c r="E1730" s="243"/>
      <c r="F1730" s="244"/>
      <c r="G1730" s="15"/>
      <c r="H1730" s="243"/>
      <c r="I1730" s="243"/>
      <c r="J1730" s="15"/>
      <c r="K1730" s="15"/>
      <c r="L1730" s="48" t="s">
        <v>1707</v>
      </c>
      <c r="M1730" s="243"/>
      <c r="N1730" s="14" t="s">
        <v>1720</v>
      </c>
      <c r="O1730" s="244"/>
      <c r="P1730" s="243"/>
      <c r="Q1730" s="244"/>
      <c r="R1730" s="18" t="s">
        <v>1721</v>
      </c>
      <c r="S1730" s="56" t="s">
        <v>41</v>
      </c>
      <c r="T1730" s="158">
        <v>44103.040000000001</v>
      </c>
      <c r="U1730" s="50" t="s">
        <v>64</v>
      </c>
      <c r="V1730" s="302"/>
      <c r="W1730" s="306"/>
      <c r="X1730" s="245"/>
      <c r="Y1730" s="243"/>
      <c r="Z1730" s="148"/>
      <c r="AA1730" s="243"/>
      <c r="AB1730" s="159">
        <v>34000</v>
      </c>
      <c r="AC1730" s="277"/>
      <c r="AD1730" s="277"/>
    </row>
    <row r="1731" spans="1:30" ht="48" x14ac:dyDescent="0.25">
      <c r="A1731" s="243"/>
      <c r="B1731" s="243"/>
      <c r="C1731" s="244"/>
      <c r="D1731" s="243"/>
      <c r="E1731" s="243"/>
      <c r="F1731" s="244"/>
      <c r="G1731" s="15"/>
      <c r="H1731" s="243"/>
      <c r="I1731" s="243"/>
      <c r="J1731" s="15"/>
      <c r="K1731" s="15"/>
      <c r="L1731" s="118" t="s">
        <v>1690</v>
      </c>
      <c r="M1731" s="243"/>
      <c r="N1731" s="14" t="s">
        <v>1722</v>
      </c>
      <c r="O1731" s="244"/>
      <c r="P1731" s="243"/>
      <c r="Q1731" s="244"/>
      <c r="R1731" s="18" t="s">
        <v>1723</v>
      </c>
      <c r="S1731" s="56" t="s">
        <v>41</v>
      </c>
      <c r="T1731" s="158">
        <v>3132613.12</v>
      </c>
      <c r="U1731" s="50" t="s">
        <v>64</v>
      </c>
      <c r="V1731" s="302"/>
      <c r="W1731" s="306"/>
      <c r="X1731" s="245"/>
      <c r="Y1731" s="243"/>
      <c r="Z1731" s="148"/>
      <c r="AA1731" s="243"/>
      <c r="AB1731" s="159">
        <v>2415000</v>
      </c>
      <c r="AC1731" s="277"/>
      <c r="AD1731" s="277"/>
    </row>
    <row r="1732" spans="1:30" ht="144" x14ac:dyDescent="0.25">
      <c r="A1732" s="243"/>
      <c r="B1732" s="243"/>
      <c r="C1732" s="244"/>
      <c r="D1732" s="243"/>
      <c r="E1732" s="243"/>
      <c r="F1732" s="244"/>
      <c r="G1732" s="15"/>
      <c r="H1732" s="243"/>
      <c r="I1732" s="243"/>
      <c r="J1732" s="15"/>
      <c r="K1732" s="15"/>
      <c r="L1732" s="48" t="s">
        <v>1707</v>
      </c>
      <c r="M1732" s="243"/>
      <c r="N1732" s="14" t="s">
        <v>1724</v>
      </c>
      <c r="O1732" s="244"/>
      <c r="P1732" s="243"/>
      <c r="Q1732" s="244"/>
      <c r="R1732" s="18" t="s">
        <v>1725</v>
      </c>
      <c r="S1732" s="56" t="s">
        <v>41</v>
      </c>
      <c r="T1732" s="158">
        <v>146577.76</v>
      </c>
      <c r="U1732" s="50" t="s">
        <v>64</v>
      </c>
      <c r="V1732" s="302"/>
      <c r="W1732" s="306"/>
      <c r="X1732" s="245"/>
      <c r="Y1732" s="243"/>
      <c r="Z1732" s="148"/>
      <c r="AA1732" s="243"/>
      <c r="AB1732" s="159">
        <v>113000</v>
      </c>
      <c r="AC1732" s="277"/>
      <c r="AD1732" s="277"/>
    </row>
    <row r="1733" spans="1:30" ht="48" x14ac:dyDescent="0.25">
      <c r="A1733" s="243"/>
      <c r="B1733" s="243"/>
      <c r="C1733" s="244"/>
      <c r="D1733" s="243"/>
      <c r="E1733" s="243"/>
      <c r="F1733" s="244"/>
      <c r="G1733" s="15"/>
      <c r="H1733" s="243"/>
      <c r="I1733" s="243"/>
      <c r="J1733" s="15"/>
      <c r="K1733" s="15"/>
      <c r="L1733" s="118" t="s">
        <v>1690</v>
      </c>
      <c r="M1733" s="243"/>
      <c r="N1733" s="14" t="s">
        <v>1726</v>
      </c>
      <c r="O1733" s="244"/>
      <c r="P1733" s="243"/>
      <c r="Q1733" s="244"/>
      <c r="R1733" s="18" t="s">
        <v>1727</v>
      </c>
      <c r="S1733" s="56" t="s">
        <v>41</v>
      </c>
      <c r="T1733" s="158">
        <v>1478749.05</v>
      </c>
      <c r="U1733" s="50" t="s">
        <v>64</v>
      </c>
      <c r="V1733" s="302"/>
      <c r="W1733" s="306"/>
      <c r="X1733" s="245"/>
      <c r="Y1733" s="243"/>
      <c r="Z1733" s="148"/>
      <c r="AA1733" s="243"/>
      <c r="AB1733" s="159">
        <v>1140000</v>
      </c>
      <c r="AC1733" s="277"/>
      <c r="AD1733" s="277"/>
    </row>
    <row r="1734" spans="1:30" ht="144" x14ac:dyDescent="0.25">
      <c r="A1734" s="243"/>
      <c r="B1734" s="243"/>
      <c r="C1734" s="244"/>
      <c r="D1734" s="243"/>
      <c r="E1734" s="243"/>
      <c r="F1734" s="244"/>
      <c r="G1734" s="15"/>
      <c r="H1734" s="243"/>
      <c r="I1734" s="243"/>
      <c r="J1734" s="15"/>
      <c r="K1734" s="15"/>
      <c r="L1734" s="48" t="s">
        <v>1707</v>
      </c>
      <c r="M1734" s="243"/>
      <c r="N1734" s="14" t="s">
        <v>1728</v>
      </c>
      <c r="O1734" s="244"/>
      <c r="P1734" s="243"/>
      <c r="Q1734" s="244"/>
      <c r="R1734" s="18" t="s">
        <v>1729</v>
      </c>
      <c r="S1734" s="56" t="s">
        <v>41</v>
      </c>
      <c r="T1734" s="158">
        <v>76531.75</v>
      </c>
      <c r="U1734" s="50" t="s">
        <v>64</v>
      </c>
      <c r="V1734" s="302"/>
      <c r="W1734" s="306"/>
      <c r="X1734" s="245"/>
      <c r="Y1734" s="243"/>
      <c r="Z1734" s="148"/>
      <c r="AA1734" s="243"/>
      <c r="AB1734" s="159">
        <v>59000</v>
      </c>
      <c r="AC1734" s="277"/>
      <c r="AD1734" s="277"/>
    </row>
    <row r="1735" spans="1:30" ht="48" x14ac:dyDescent="0.25">
      <c r="A1735" s="243"/>
      <c r="B1735" s="243"/>
      <c r="C1735" s="244"/>
      <c r="D1735" s="243"/>
      <c r="E1735" s="243"/>
      <c r="F1735" s="244"/>
      <c r="G1735" s="15"/>
      <c r="H1735" s="243"/>
      <c r="I1735" s="243"/>
      <c r="J1735" s="15"/>
      <c r="K1735" s="15"/>
      <c r="L1735" s="118" t="s">
        <v>1690</v>
      </c>
      <c r="M1735" s="243"/>
      <c r="N1735" s="14" t="s">
        <v>1730</v>
      </c>
      <c r="O1735" s="244"/>
      <c r="P1735" s="243"/>
      <c r="Q1735" s="244"/>
      <c r="R1735" s="18" t="s">
        <v>1731</v>
      </c>
      <c r="S1735" s="56" t="s">
        <v>41</v>
      </c>
      <c r="T1735" s="158">
        <v>2046900</v>
      </c>
      <c r="U1735" s="50" t="s">
        <v>64</v>
      </c>
      <c r="V1735" s="302"/>
      <c r="W1735" s="306"/>
      <c r="X1735" s="245"/>
      <c r="Y1735" s="243"/>
      <c r="Z1735" s="148"/>
      <c r="AA1735" s="243"/>
      <c r="AB1735" s="159">
        <v>1578000</v>
      </c>
      <c r="AC1735" s="277"/>
      <c r="AD1735" s="277"/>
    </row>
    <row r="1736" spans="1:30" ht="144" x14ac:dyDescent="0.25">
      <c r="A1736" s="243"/>
      <c r="B1736" s="243"/>
      <c r="C1736" s="244"/>
      <c r="D1736" s="243"/>
      <c r="E1736" s="243"/>
      <c r="F1736" s="244"/>
      <c r="G1736" s="15"/>
      <c r="H1736" s="243"/>
      <c r="I1736" s="243"/>
      <c r="J1736" s="15"/>
      <c r="K1736" s="15"/>
      <c r="L1736" s="48" t="s">
        <v>1707</v>
      </c>
      <c r="M1736" s="243"/>
      <c r="N1736" s="14" t="s">
        <v>1732</v>
      </c>
      <c r="O1736" s="244"/>
      <c r="P1736" s="243"/>
      <c r="Q1736" s="244"/>
      <c r="R1736" s="18" t="s">
        <v>1733</v>
      </c>
      <c r="S1736" s="56" t="s">
        <v>41</v>
      </c>
      <c r="T1736" s="158">
        <v>76531.75</v>
      </c>
      <c r="U1736" s="50" t="s">
        <v>64</v>
      </c>
      <c r="V1736" s="302"/>
      <c r="W1736" s="306"/>
      <c r="X1736" s="245"/>
      <c r="Y1736" s="243"/>
      <c r="Z1736" s="148"/>
      <c r="AA1736" s="243"/>
      <c r="AB1736" s="159">
        <v>59000</v>
      </c>
      <c r="AC1736" s="277"/>
      <c r="AD1736" s="277"/>
    </row>
    <row r="1737" spans="1:30" ht="48" x14ac:dyDescent="0.25">
      <c r="A1737" s="243"/>
      <c r="B1737" s="243"/>
      <c r="C1737" s="244"/>
      <c r="D1737" s="243"/>
      <c r="E1737" s="243"/>
      <c r="F1737" s="244"/>
      <c r="G1737" s="15"/>
      <c r="H1737" s="243"/>
      <c r="I1737" s="243"/>
      <c r="J1737" s="15"/>
      <c r="K1737" s="15"/>
      <c r="L1737" s="118" t="s">
        <v>1690</v>
      </c>
      <c r="M1737" s="243"/>
      <c r="N1737" s="14" t="s">
        <v>1734</v>
      </c>
      <c r="O1737" s="244"/>
      <c r="P1737" s="243"/>
      <c r="Q1737" s="244"/>
      <c r="R1737" s="18" t="s">
        <v>1735</v>
      </c>
      <c r="S1737" s="56" t="s">
        <v>41</v>
      </c>
      <c r="T1737" s="158">
        <v>2420478.71</v>
      </c>
      <c r="U1737" s="50" t="s">
        <v>64</v>
      </c>
      <c r="V1737" s="302"/>
      <c r="W1737" s="306"/>
      <c r="X1737" s="245"/>
      <c r="Y1737" s="243"/>
      <c r="Z1737" s="148"/>
      <c r="AA1737" s="243"/>
      <c r="AB1737" s="159">
        <v>1866000</v>
      </c>
      <c r="AC1737" s="277"/>
      <c r="AD1737" s="277"/>
    </row>
    <row r="1738" spans="1:30" ht="144" x14ac:dyDescent="0.25">
      <c r="A1738" s="243"/>
      <c r="B1738" s="243"/>
      <c r="C1738" s="244"/>
      <c r="D1738" s="243"/>
      <c r="E1738" s="243"/>
      <c r="F1738" s="244"/>
      <c r="G1738" s="15"/>
      <c r="H1738" s="243"/>
      <c r="I1738" s="243"/>
      <c r="J1738" s="15"/>
      <c r="K1738" s="15"/>
      <c r="L1738" s="48" t="s">
        <v>1707</v>
      </c>
      <c r="M1738" s="243"/>
      <c r="N1738" s="14" t="s">
        <v>1736</v>
      </c>
      <c r="O1738" s="244"/>
      <c r="P1738" s="243"/>
      <c r="Q1738" s="244"/>
      <c r="R1738" s="18" t="s">
        <v>1737</v>
      </c>
      <c r="S1738" s="56" t="s">
        <v>41</v>
      </c>
      <c r="T1738" s="158">
        <v>220515.21</v>
      </c>
      <c r="U1738" s="50" t="s">
        <v>64</v>
      </c>
      <c r="V1738" s="302"/>
      <c r="W1738" s="306"/>
      <c r="X1738" s="245"/>
      <c r="Y1738" s="243"/>
      <c r="Z1738" s="148"/>
      <c r="AA1738" s="243"/>
      <c r="AB1738" s="159">
        <v>170000</v>
      </c>
      <c r="AC1738" s="277"/>
      <c r="AD1738" s="277"/>
    </row>
    <row r="1739" spans="1:30" ht="48" x14ac:dyDescent="0.25">
      <c r="A1739" s="243"/>
      <c r="B1739" s="243"/>
      <c r="C1739" s="244"/>
      <c r="D1739" s="243"/>
      <c r="E1739" s="243"/>
      <c r="F1739" s="244"/>
      <c r="G1739" s="15"/>
      <c r="H1739" s="243"/>
      <c r="I1739" s="243"/>
      <c r="J1739" s="15"/>
      <c r="K1739" s="15"/>
      <c r="L1739" s="118" t="s">
        <v>1690</v>
      </c>
      <c r="M1739" s="243"/>
      <c r="N1739" s="14" t="s">
        <v>1738</v>
      </c>
      <c r="O1739" s="244"/>
      <c r="P1739" s="243"/>
      <c r="Q1739" s="244"/>
      <c r="R1739" s="18" t="s">
        <v>1739</v>
      </c>
      <c r="S1739" s="56" t="s">
        <v>41</v>
      </c>
      <c r="T1739" s="158">
        <v>2896532.13</v>
      </c>
      <c r="U1739" s="50" t="s">
        <v>64</v>
      </c>
      <c r="V1739" s="302"/>
      <c r="W1739" s="306"/>
      <c r="X1739" s="245"/>
      <c r="Y1739" s="243"/>
      <c r="Z1739" s="148"/>
      <c r="AA1739" s="243"/>
      <c r="AB1739" s="159">
        <v>2233000</v>
      </c>
      <c r="AC1739" s="277"/>
      <c r="AD1739" s="277"/>
    </row>
    <row r="1740" spans="1:30" ht="144" x14ac:dyDescent="0.25">
      <c r="A1740" s="243"/>
      <c r="B1740" s="243"/>
      <c r="C1740" s="244"/>
      <c r="D1740" s="243"/>
      <c r="E1740" s="243"/>
      <c r="F1740" s="244"/>
      <c r="G1740" s="15"/>
      <c r="H1740" s="243"/>
      <c r="I1740" s="243"/>
      <c r="J1740" s="15"/>
      <c r="K1740" s="15"/>
      <c r="L1740" s="48" t="s">
        <v>1707</v>
      </c>
      <c r="M1740" s="243"/>
      <c r="N1740" s="14" t="s">
        <v>1740</v>
      </c>
      <c r="O1740" s="244"/>
      <c r="P1740" s="243"/>
      <c r="Q1740" s="244"/>
      <c r="R1740" s="18" t="s">
        <v>1741</v>
      </c>
      <c r="S1740" s="56" t="s">
        <v>41</v>
      </c>
      <c r="T1740" s="158">
        <v>103771.86</v>
      </c>
      <c r="U1740" s="50" t="s">
        <v>64</v>
      </c>
      <c r="V1740" s="302"/>
      <c r="W1740" s="306"/>
      <c r="X1740" s="245"/>
      <c r="Y1740" s="243"/>
      <c r="Z1740" s="148"/>
      <c r="AA1740" s="243"/>
      <c r="AB1740" s="159">
        <v>80000</v>
      </c>
      <c r="AC1740" s="277"/>
      <c r="AD1740" s="277"/>
    </row>
    <row r="1741" spans="1:30" ht="48" x14ac:dyDescent="0.25">
      <c r="A1741" s="243"/>
      <c r="B1741" s="243"/>
      <c r="C1741" s="244"/>
      <c r="D1741" s="243"/>
      <c r="E1741" s="243"/>
      <c r="F1741" s="244"/>
      <c r="G1741" s="15"/>
      <c r="H1741" s="243"/>
      <c r="I1741" s="243"/>
      <c r="J1741" s="15"/>
      <c r="K1741" s="15"/>
      <c r="L1741" s="118" t="s">
        <v>1690</v>
      </c>
      <c r="M1741" s="243"/>
      <c r="N1741" s="14" t="s">
        <v>1742</v>
      </c>
      <c r="O1741" s="244"/>
      <c r="P1741" s="243"/>
      <c r="Q1741" s="244"/>
      <c r="R1741" s="18" t="s">
        <v>1743</v>
      </c>
      <c r="S1741" s="56" t="s">
        <v>41</v>
      </c>
      <c r="T1741" s="158">
        <v>1761527.38</v>
      </c>
      <c r="U1741" s="50" t="s">
        <v>64</v>
      </c>
      <c r="V1741" s="302"/>
      <c r="W1741" s="306"/>
      <c r="X1741" s="245"/>
      <c r="Y1741" s="243"/>
      <c r="Z1741" s="148"/>
      <c r="AA1741" s="243"/>
      <c r="AB1741" s="159">
        <v>1358000</v>
      </c>
      <c r="AC1741" s="277"/>
      <c r="AD1741" s="277"/>
    </row>
    <row r="1742" spans="1:30" ht="144" x14ac:dyDescent="0.25">
      <c r="A1742" s="227"/>
      <c r="B1742" s="227"/>
      <c r="C1742" s="229"/>
      <c r="D1742" s="227"/>
      <c r="E1742" s="227"/>
      <c r="F1742" s="229"/>
      <c r="G1742" s="15"/>
      <c r="H1742" s="227"/>
      <c r="I1742" s="227"/>
      <c r="J1742" s="15"/>
      <c r="K1742" s="15"/>
      <c r="L1742" s="48" t="s">
        <v>1707</v>
      </c>
      <c r="M1742" s="227"/>
      <c r="N1742" s="14" t="s">
        <v>1744</v>
      </c>
      <c r="O1742" s="229"/>
      <c r="P1742" s="227"/>
      <c r="Q1742" s="229"/>
      <c r="R1742" s="18" t="s">
        <v>1745</v>
      </c>
      <c r="S1742" s="56" t="s">
        <v>41</v>
      </c>
      <c r="T1742" s="158">
        <v>95403.01</v>
      </c>
      <c r="U1742" s="50" t="s">
        <v>64</v>
      </c>
      <c r="V1742" s="252"/>
      <c r="W1742" s="240"/>
      <c r="X1742" s="238"/>
      <c r="Y1742" s="227"/>
      <c r="Z1742" s="149"/>
      <c r="AA1742" s="227"/>
      <c r="AB1742" s="159">
        <v>74000</v>
      </c>
      <c r="AC1742" s="278"/>
      <c r="AD1742" s="278"/>
    </row>
    <row r="1743" spans="1:30" s="157" customFormat="1" ht="288" customHeight="1" x14ac:dyDescent="0.25">
      <c r="A1743" s="14" t="s">
        <v>1531</v>
      </c>
      <c r="B1743" s="14"/>
      <c r="C1743" s="14" t="s">
        <v>1532</v>
      </c>
      <c r="D1743" s="14" t="s">
        <v>1679</v>
      </c>
      <c r="E1743" s="14"/>
      <c r="F1743" s="14"/>
      <c r="G1743" s="14"/>
      <c r="H1743" s="14"/>
      <c r="I1743" s="14"/>
      <c r="J1743" s="14"/>
      <c r="K1743" s="14"/>
      <c r="L1743" s="14" t="s">
        <v>1746</v>
      </c>
      <c r="M1743" s="14" t="s">
        <v>1747</v>
      </c>
      <c r="N1743" s="14" t="s">
        <v>34</v>
      </c>
      <c r="O1743" s="14" t="s">
        <v>60</v>
      </c>
      <c r="P1743" s="14" t="s">
        <v>585</v>
      </c>
      <c r="Q1743" s="14" t="s">
        <v>1748</v>
      </c>
      <c r="R1743" s="14" t="s">
        <v>1749</v>
      </c>
      <c r="S1743" s="128" t="s">
        <v>41</v>
      </c>
      <c r="T1743" s="72">
        <v>2.84</v>
      </c>
      <c r="U1743" s="72" t="s">
        <v>64</v>
      </c>
      <c r="V1743" s="72">
        <v>0</v>
      </c>
      <c r="W1743" s="41">
        <v>45618</v>
      </c>
      <c r="X1743" s="14"/>
      <c r="Y1743" s="14" t="s">
        <v>1750</v>
      </c>
      <c r="Z1743" s="14" t="s">
        <v>1751</v>
      </c>
      <c r="AA1743" s="14" t="s">
        <v>1752</v>
      </c>
      <c r="AB1743" s="14"/>
      <c r="AC1743" s="40" t="s">
        <v>1753</v>
      </c>
      <c r="AD1743" s="14"/>
    </row>
    <row r="1744" spans="1:30" s="157" customFormat="1" ht="288" customHeight="1" x14ac:dyDescent="0.25">
      <c r="A1744" s="14" t="s">
        <v>1531</v>
      </c>
      <c r="B1744" s="14"/>
      <c r="C1744" s="14" t="s">
        <v>1532</v>
      </c>
      <c r="D1744" s="14" t="s">
        <v>1679</v>
      </c>
      <c r="E1744" s="14"/>
      <c r="F1744" s="14"/>
      <c r="G1744" s="14"/>
      <c r="H1744" s="14"/>
      <c r="I1744" s="14"/>
      <c r="J1744" s="14"/>
      <c r="K1744" s="14"/>
      <c r="L1744" s="14" t="s">
        <v>1746</v>
      </c>
      <c r="M1744" s="14" t="s">
        <v>1747</v>
      </c>
      <c r="N1744" s="14" t="s">
        <v>34</v>
      </c>
      <c r="O1744" s="14" t="s">
        <v>60</v>
      </c>
      <c r="P1744" s="14" t="s">
        <v>585</v>
      </c>
      <c r="Q1744" s="14" t="s">
        <v>1748</v>
      </c>
      <c r="R1744" s="14" t="s">
        <v>1749</v>
      </c>
      <c r="S1744" s="128" t="s">
        <v>79</v>
      </c>
      <c r="T1744" s="72">
        <v>2.82</v>
      </c>
      <c r="U1744" s="72" t="s">
        <v>64</v>
      </c>
      <c r="V1744" s="72">
        <v>0</v>
      </c>
      <c r="W1744" s="41">
        <v>45689</v>
      </c>
      <c r="X1744" s="14"/>
      <c r="Y1744" s="14" t="s">
        <v>1750</v>
      </c>
      <c r="Z1744" s="14" t="s">
        <v>1751</v>
      </c>
      <c r="AA1744" s="14" t="s">
        <v>1752</v>
      </c>
      <c r="AB1744" s="14"/>
      <c r="AC1744" s="40" t="s">
        <v>1753</v>
      </c>
      <c r="AD1744" s="14"/>
    </row>
    <row r="1745" spans="1:30" s="157" customFormat="1" ht="288" customHeight="1" x14ac:dyDescent="0.25">
      <c r="A1745" s="14" t="s">
        <v>1531</v>
      </c>
      <c r="B1745" s="14"/>
      <c r="C1745" s="14" t="s">
        <v>1532</v>
      </c>
      <c r="D1745" s="14" t="s">
        <v>1679</v>
      </c>
      <c r="E1745" s="14"/>
      <c r="F1745" s="14"/>
      <c r="G1745" s="14"/>
      <c r="H1745" s="14"/>
      <c r="I1745" s="14"/>
      <c r="J1745" s="14"/>
      <c r="K1745" s="14"/>
      <c r="L1745" s="14" t="s">
        <v>1746</v>
      </c>
      <c r="M1745" s="14" t="s">
        <v>1747</v>
      </c>
      <c r="N1745" s="14" t="s">
        <v>34</v>
      </c>
      <c r="O1745" s="14" t="s">
        <v>60</v>
      </c>
      <c r="P1745" s="14" t="s">
        <v>585</v>
      </c>
      <c r="Q1745" s="14" t="s">
        <v>1748</v>
      </c>
      <c r="R1745" s="14" t="s">
        <v>1749</v>
      </c>
      <c r="S1745" s="128" t="s">
        <v>80</v>
      </c>
      <c r="T1745" s="72">
        <v>2.91</v>
      </c>
      <c r="U1745" s="72" t="s">
        <v>64</v>
      </c>
      <c r="V1745" s="72">
        <v>0</v>
      </c>
      <c r="W1745" s="41">
        <v>46174</v>
      </c>
      <c r="X1745" s="14"/>
      <c r="Y1745" s="14" t="s">
        <v>1750</v>
      </c>
      <c r="Z1745" s="14" t="s">
        <v>1751</v>
      </c>
      <c r="AA1745" s="14" t="s">
        <v>1752</v>
      </c>
      <c r="AB1745" s="14"/>
      <c r="AC1745" s="40" t="s">
        <v>1753</v>
      </c>
      <c r="AD1745" s="14"/>
    </row>
    <row r="1746" spans="1:30" s="157" customFormat="1" ht="156" customHeight="1" x14ac:dyDescent="0.25">
      <c r="A1746" s="14" t="s">
        <v>1531</v>
      </c>
      <c r="B1746" s="14"/>
      <c r="C1746" s="14" t="s">
        <v>1532</v>
      </c>
      <c r="D1746" s="14" t="s">
        <v>1754</v>
      </c>
      <c r="E1746" s="18" t="s">
        <v>34</v>
      </c>
      <c r="F1746" s="18" t="s">
        <v>34</v>
      </c>
      <c r="G1746" s="18"/>
      <c r="H1746" s="18" t="s">
        <v>34</v>
      </c>
      <c r="I1746" s="18" t="s">
        <v>34</v>
      </c>
      <c r="J1746" s="18" t="s">
        <v>34</v>
      </c>
      <c r="K1746" s="18" t="s">
        <v>34</v>
      </c>
      <c r="L1746" s="14" t="s">
        <v>1755</v>
      </c>
      <c r="M1746" s="14" t="s">
        <v>1747</v>
      </c>
      <c r="N1746" s="14" t="s">
        <v>34</v>
      </c>
      <c r="O1746" s="14" t="s">
        <v>60</v>
      </c>
      <c r="P1746" s="14" t="s">
        <v>585</v>
      </c>
      <c r="Q1746" s="14" t="s">
        <v>1756</v>
      </c>
      <c r="R1746" s="14" t="s">
        <v>1757</v>
      </c>
      <c r="S1746" s="128" t="s">
        <v>41</v>
      </c>
      <c r="T1746" s="72">
        <v>61.26</v>
      </c>
      <c r="U1746" s="72" t="s">
        <v>64</v>
      </c>
      <c r="V1746" s="72">
        <v>0</v>
      </c>
      <c r="W1746" s="41">
        <v>45699</v>
      </c>
      <c r="X1746" s="14"/>
      <c r="Y1746" s="14" t="s">
        <v>1758</v>
      </c>
      <c r="Z1746" s="14" t="s">
        <v>1759</v>
      </c>
      <c r="AA1746" s="14" t="s">
        <v>1760</v>
      </c>
      <c r="AB1746" s="14"/>
      <c r="AC1746" s="40" t="s">
        <v>1761</v>
      </c>
      <c r="AD1746" s="14"/>
    </row>
    <row r="1747" spans="1:30" s="157" customFormat="1" ht="156" customHeight="1" x14ac:dyDescent="0.25">
      <c r="A1747" s="14" t="s">
        <v>1531</v>
      </c>
      <c r="B1747" s="14"/>
      <c r="C1747" s="14" t="s">
        <v>1532</v>
      </c>
      <c r="D1747" s="14" t="s">
        <v>1754</v>
      </c>
      <c r="E1747" s="18" t="s">
        <v>34</v>
      </c>
      <c r="F1747" s="18" t="s">
        <v>34</v>
      </c>
      <c r="G1747" s="18"/>
      <c r="H1747" s="18" t="s">
        <v>34</v>
      </c>
      <c r="I1747" s="18" t="s">
        <v>34</v>
      </c>
      <c r="J1747" s="18" t="s">
        <v>34</v>
      </c>
      <c r="K1747" s="18" t="s">
        <v>34</v>
      </c>
      <c r="L1747" s="14" t="s">
        <v>1755</v>
      </c>
      <c r="M1747" s="14" t="s">
        <v>1747</v>
      </c>
      <c r="N1747" s="14" t="s">
        <v>34</v>
      </c>
      <c r="O1747" s="14" t="s">
        <v>60</v>
      </c>
      <c r="P1747" s="14" t="s">
        <v>585</v>
      </c>
      <c r="Q1747" s="14" t="s">
        <v>1756</v>
      </c>
      <c r="R1747" s="14" t="s">
        <v>1757</v>
      </c>
      <c r="S1747" s="128" t="s">
        <v>79</v>
      </c>
      <c r="T1747" s="72">
        <v>63.58</v>
      </c>
      <c r="U1747" s="72" t="s">
        <v>64</v>
      </c>
      <c r="V1747" s="72">
        <v>0</v>
      </c>
      <c r="W1747" s="41">
        <v>46174</v>
      </c>
      <c r="X1747" s="14"/>
      <c r="Y1747" s="14" t="s">
        <v>1758</v>
      </c>
      <c r="Z1747" s="14" t="s">
        <v>1759</v>
      </c>
      <c r="AA1747" s="14" t="s">
        <v>1760</v>
      </c>
      <c r="AB1747" s="14"/>
      <c r="AC1747" s="40" t="s">
        <v>1761</v>
      </c>
      <c r="AD1747" s="14"/>
    </row>
    <row r="1748" spans="1:30" ht="43.2" customHeight="1" x14ac:dyDescent="0.25">
      <c r="A1748" s="377" t="s">
        <v>400</v>
      </c>
      <c r="B1748" s="234" t="s">
        <v>1600</v>
      </c>
      <c r="C1748" s="21" t="s">
        <v>402</v>
      </c>
      <c r="D1748" s="234" t="s">
        <v>1762</v>
      </c>
      <c r="E1748" s="234"/>
      <c r="F1748" s="234">
        <v>1.4</v>
      </c>
      <c r="G1748" s="234"/>
      <c r="H1748" s="314" t="s">
        <v>41</v>
      </c>
      <c r="I1748" s="226" t="s">
        <v>601</v>
      </c>
      <c r="J1748" s="234"/>
      <c r="K1748" s="226"/>
      <c r="L1748" s="226" t="s">
        <v>1763</v>
      </c>
      <c r="M1748" s="226" t="s">
        <v>1764</v>
      </c>
      <c r="N1748" s="226" t="s">
        <v>34</v>
      </c>
      <c r="O1748" s="226" t="s">
        <v>60</v>
      </c>
      <c r="P1748" s="226" t="s">
        <v>585</v>
      </c>
      <c r="Q1748" s="168" t="s">
        <v>1765</v>
      </c>
      <c r="R1748" s="18" t="s">
        <v>1766</v>
      </c>
      <c r="S1748" s="311" t="s">
        <v>41</v>
      </c>
      <c r="T1748" s="50">
        <v>29.09</v>
      </c>
      <c r="U1748" s="50" t="s">
        <v>64</v>
      </c>
      <c r="V1748" s="50">
        <v>0</v>
      </c>
      <c r="W1748" s="239">
        <v>45713</v>
      </c>
      <c r="X1748" s="237"/>
      <c r="Y1748" s="264" t="s">
        <v>1767</v>
      </c>
      <c r="Z1748" s="21" t="s">
        <v>1768</v>
      </c>
      <c r="AA1748" s="228" t="s">
        <v>1666</v>
      </c>
      <c r="AB1748" s="226" t="s">
        <v>1769</v>
      </c>
      <c r="AC1748" s="276" t="s">
        <v>1770</v>
      </c>
      <c r="AD1748" s="228"/>
    </row>
    <row r="1749" spans="1:30" ht="52.2" customHeight="1" x14ac:dyDescent="0.25">
      <c r="A1749" s="378"/>
      <c r="B1749" s="234"/>
      <c r="C1749" s="22"/>
      <c r="D1749" s="234"/>
      <c r="E1749" s="234"/>
      <c r="F1749" s="234"/>
      <c r="G1749" s="234"/>
      <c r="H1749" s="314"/>
      <c r="I1749" s="243"/>
      <c r="J1749" s="234"/>
      <c r="K1749" s="243"/>
      <c r="L1749" s="243"/>
      <c r="M1749" s="243"/>
      <c r="N1749" s="243"/>
      <c r="O1749" s="243"/>
      <c r="P1749" s="243"/>
      <c r="Q1749" s="168" t="s">
        <v>1771</v>
      </c>
      <c r="R1749" s="18" t="s">
        <v>1772</v>
      </c>
      <c r="S1749" s="311"/>
      <c r="T1749" s="50">
        <v>1.1599999999999999</v>
      </c>
      <c r="U1749" s="50" t="s">
        <v>64</v>
      </c>
      <c r="V1749" s="50">
        <v>0</v>
      </c>
      <c r="W1749" s="306"/>
      <c r="X1749" s="245"/>
      <c r="Y1749" s="423"/>
      <c r="Z1749" s="22"/>
      <c r="AA1749" s="244"/>
      <c r="AB1749" s="243"/>
      <c r="AC1749" s="277"/>
      <c r="AD1749" s="244"/>
    </row>
    <row r="1750" spans="1:30" ht="36" customHeight="1" x14ac:dyDescent="0.25">
      <c r="A1750" s="378"/>
      <c r="B1750" s="234"/>
      <c r="C1750" s="22"/>
      <c r="D1750" s="234"/>
      <c r="E1750" s="234"/>
      <c r="F1750" s="234"/>
      <c r="G1750" s="234"/>
      <c r="H1750" s="314"/>
      <c r="I1750" s="243"/>
      <c r="J1750" s="234"/>
      <c r="K1750" s="243"/>
      <c r="L1750" s="243"/>
      <c r="M1750" s="243"/>
      <c r="N1750" s="243"/>
      <c r="O1750" s="243"/>
      <c r="P1750" s="243"/>
      <c r="Q1750" s="168" t="s">
        <v>1773</v>
      </c>
      <c r="R1750" s="18" t="s">
        <v>1774</v>
      </c>
      <c r="S1750" s="311"/>
      <c r="T1750" s="50">
        <v>1.19</v>
      </c>
      <c r="U1750" s="50" t="s">
        <v>64</v>
      </c>
      <c r="V1750" s="50">
        <f>+T1750-T1749</f>
        <v>3.0000000000000027E-2</v>
      </c>
      <c r="W1750" s="306"/>
      <c r="X1750" s="245"/>
      <c r="Y1750" s="423"/>
      <c r="Z1750" s="22"/>
      <c r="AA1750" s="244"/>
      <c r="AB1750" s="243"/>
      <c r="AC1750" s="277"/>
      <c r="AD1750" s="244"/>
    </row>
    <row r="1751" spans="1:30" ht="36" customHeight="1" x14ac:dyDescent="0.25">
      <c r="A1751" s="378"/>
      <c r="B1751" s="234"/>
      <c r="C1751" s="22"/>
      <c r="D1751" s="234"/>
      <c r="E1751" s="234"/>
      <c r="F1751" s="234"/>
      <c r="G1751" s="234"/>
      <c r="H1751" s="314"/>
      <c r="I1751" s="243"/>
      <c r="J1751" s="234"/>
      <c r="K1751" s="243"/>
      <c r="L1751" s="243"/>
      <c r="M1751" s="243"/>
      <c r="N1751" s="243"/>
      <c r="O1751" s="243"/>
      <c r="P1751" s="243"/>
      <c r="Q1751" s="168" t="s">
        <v>1775</v>
      </c>
      <c r="R1751" s="18" t="s">
        <v>1776</v>
      </c>
      <c r="S1751" s="311"/>
      <c r="T1751" s="50">
        <v>3.06</v>
      </c>
      <c r="U1751" s="50" t="s">
        <v>64</v>
      </c>
      <c r="V1751" s="50">
        <v>0</v>
      </c>
      <c r="W1751" s="306"/>
      <c r="X1751" s="245"/>
      <c r="Y1751" s="423"/>
      <c r="Z1751" s="22"/>
      <c r="AA1751" s="244"/>
      <c r="AB1751" s="243"/>
      <c r="AC1751" s="277"/>
      <c r="AD1751" s="244"/>
    </row>
    <row r="1752" spans="1:30" ht="36" customHeight="1" x14ac:dyDescent="0.25">
      <c r="A1752" s="378"/>
      <c r="B1752" s="234"/>
      <c r="C1752" s="22"/>
      <c r="D1752" s="234"/>
      <c r="E1752" s="234"/>
      <c r="F1752" s="234"/>
      <c r="G1752" s="234"/>
      <c r="H1752" s="314"/>
      <c r="I1752" s="243"/>
      <c r="J1752" s="234"/>
      <c r="K1752" s="243"/>
      <c r="L1752" s="243"/>
      <c r="M1752" s="243"/>
      <c r="N1752" s="243"/>
      <c r="O1752" s="243"/>
      <c r="P1752" s="243"/>
      <c r="Q1752" s="168" t="s">
        <v>1777</v>
      </c>
      <c r="R1752" s="18" t="s">
        <v>1778</v>
      </c>
      <c r="S1752" s="311"/>
      <c r="T1752" s="50">
        <v>3.7</v>
      </c>
      <c r="U1752" s="50" t="s">
        <v>64</v>
      </c>
      <c r="V1752" s="50">
        <f>+T1752-T1751</f>
        <v>0.64000000000000012</v>
      </c>
      <c r="W1752" s="306"/>
      <c r="X1752" s="245"/>
      <c r="Y1752" s="423"/>
      <c r="Z1752" s="22"/>
      <c r="AA1752" s="244"/>
      <c r="AB1752" s="243"/>
      <c r="AC1752" s="277"/>
      <c r="AD1752" s="244"/>
    </row>
    <row r="1753" spans="1:30" ht="36" customHeight="1" x14ac:dyDescent="0.25">
      <c r="A1753" s="378"/>
      <c r="B1753" s="234"/>
      <c r="C1753" s="22"/>
      <c r="D1753" s="234"/>
      <c r="E1753" s="234"/>
      <c r="F1753" s="234"/>
      <c r="G1753" s="234"/>
      <c r="H1753" s="314"/>
      <c r="I1753" s="243"/>
      <c r="J1753" s="234"/>
      <c r="K1753" s="243"/>
      <c r="L1753" s="243"/>
      <c r="M1753" s="243"/>
      <c r="N1753" s="243"/>
      <c r="O1753" s="243"/>
      <c r="P1753" s="243"/>
      <c r="Q1753" s="168" t="s">
        <v>1779</v>
      </c>
      <c r="R1753" s="18" t="s">
        <v>1780</v>
      </c>
      <c r="S1753" s="311"/>
      <c r="T1753" s="50">
        <v>6.42</v>
      </c>
      <c r="U1753" s="50" t="s">
        <v>64</v>
      </c>
      <c r="V1753" s="50">
        <v>0</v>
      </c>
      <c r="W1753" s="306"/>
      <c r="X1753" s="245"/>
      <c r="Y1753" s="423"/>
      <c r="Z1753" s="22"/>
      <c r="AA1753" s="244"/>
      <c r="AB1753" s="243"/>
      <c r="AC1753" s="277"/>
      <c r="AD1753" s="244"/>
    </row>
    <row r="1754" spans="1:30" ht="36" customHeight="1" x14ac:dyDescent="0.25">
      <c r="A1754" s="378"/>
      <c r="B1754" s="226"/>
      <c r="C1754" s="22"/>
      <c r="D1754" s="226"/>
      <c r="E1754" s="226"/>
      <c r="F1754" s="226"/>
      <c r="G1754" s="226"/>
      <c r="H1754" s="315"/>
      <c r="I1754" s="243"/>
      <c r="J1754" s="226"/>
      <c r="K1754" s="243"/>
      <c r="L1754" s="243"/>
      <c r="M1754" s="243"/>
      <c r="N1754" s="243"/>
      <c r="O1754" s="243"/>
      <c r="P1754" s="243"/>
      <c r="Q1754" s="169" t="s">
        <v>1781</v>
      </c>
      <c r="R1754" s="34" t="s">
        <v>1782</v>
      </c>
      <c r="S1754" s="312"/>
      <c r="T1754" s="51">
        <v>7.77</v>
      </c>
      <c r="U1754" s="51" t="s">
        <v>64</v>
      </c>
      <c r="V1754" s="51">
        <f>+T1754-T1753</f>
        <v>1.3499999999999996</v>
      </c>
      <c r="W1754" s="240"/>
      <c r="X1754" s="245"/>
      <c r="Y1754" s="423"/>
      <c r="Z1754" s="22"/>
      <c r="AA1754" s="244"/>
      <c r="AB1754" s="243"/>
      <c r="AC1754" s="277"/>
      <c r="AD1754" s="244"/>
    </row>
    <row r="1755" spans="1:30" ht="46.2" customHeight="1" x14ac:dyDescent="0.25">
      <c r="A1755" s="234" t="s">
        <v>1148</v>
      </c>
      <c r="B1755" s="234" t="s">
        <v>1186</v>
      </c>
      <c r="C1755" s="234" t="s">
        <v>1376</v>
      </c>
      <c r="D1755" s="234" t="s">
        <v>1783</v>
      </c>
      <c r="E1755" s="242" t="s">
        <v>422</v>
      </c>
      <c r="F1755" s="242">
        <v>0.39</v>
      </c>
      <c r="G1755" s="242"/>
      <c r="H1755" s="234" t="s">
        <v>1784</v>
      </c>
      <c r="I1755" s="234" t="s">
        <v>1785</v>
      </c>
      <c r="J1755" s="242"/>
      <c r="K1755" s="242"/>
      <c r="L1755" s="234" t="s">
        <v>1786</v>
      </c>
      <c r="M1755" s="242" t="s">
        <v>1681</v>
      </c>
      <c r="N1755" s="242" t="s">
        <v>34</v>
      </c>
      <c r="O1755" s="234" t="s">
        <v>60</v>
      </c>
      <c r="P1755" s="242" t="s">
        <v>399</v>
      </c>
      <c r="Q1755" s="14" t="s">
        <v>1787</v>
      </c>
      <c r="R1755" s="18" t="s">
        <v>1788</v>
      </c>
      <c r="S1755" s="311" t="s">
        <v>41</v>
      </c>
      <c r="T1755" s="50">
        <v>1169.1600000000001</v>
      </c>
      <c r="U1755" s="50" t="s">
        <v>64</v>
      </c>
      <c r="V1755" s="50">
        <v>0</v>
      </c>
      <c r="W1755" s="239">
        <v>45719</v>
      </c>
      <c r="X1755" s="242"/>
      <c r="Y1755" s="234" t="s">
        <v>1789</v>
      </c>
      <c r="Z1755" s="226" t="s">
        <v>1790</v>
      </c>
      <c r="AA1755" s="234" t="s">
        <v>1791</v>
      </c>
      <c r="AB1755" s="234" t="s">
        <v>1687</v>
      </c>
      <c r="AC1755" s="233" t="s">
        <v>1792</v>
      </c>
      <c r="AD1755" s="233" t="s">
        <v>1793</v>
      </c>
    </row>
    <row r="1756" spans="1:30" ht="36" customHeight="1" x14ac:dyDescent="0.25">
      <c r="A1756" s="234"/>
      <c r="B1756" s="234"/>
      <c r="C1756" s="234"/>
      <c r="D1756" s="234"/>
      <c r="E1756" s="242"/>
      <c r="F1756" s="242"/>
      <c r="G1756" s="242"/>
      <c r="H1756" s="234"/>
      <c r="I1756" s="234"/>
      <c r="J1756" s="242"/>
      <c r="K1756" s="242"/>
      <c r="L1756" s="234"/>
      <c r="M1756" s="242"/>
      <c r="N1756" s="242"/>
      <c r="O1756" s="234"/>
      <c r="P1756" s="242"/>
      <c r="Q1756" s="14" t="s">
        <v>1794</v>
      </c>
      <c r="R1756" s="18" t="s">
        <v>1795</v>
      </c>
      <c r="S1756" s="311"/>
      <c r="T1756" s="50">
        <v>1013.27</v>
      </c>
      <c r="U1756" s="50" t="s">
        <v>64</v>
      </c>
      <c r="V1756" s="50">
        <v>0</v>
      </c>
      <c r="W1756" s="306"/>
      <c r="X1756" s="242"/>
      <c r="Y1756" s="234"/>
      <c r="Z1756" s="243"/>
      <c r="AA1756" s="234"/>
      <c r="AB1756" s="234"/>
      <c r="AC1756" s="233"/>
      <c r="AD1756" s="233"/>
    </row>
    <row r="1757" spans="1:30" ht="36" customHeight="1" x14ac:dyDescent="0.25">
      <c r="A1757" s="234"/>
      <c r="B1757" s="234"/>
      <c r="C1757" s="234"/>
      <c r="D1757" s="234"/>
      <c r="E1757" s="242"/>
      <c r="F1757" s="242"/>
      <c r="G1757" s="242"/>
      <c r="H1757" s="234"/>
      <c r="I1757" s="234"/>
      <c r="J1757" s="242"/>
      <c r="K1757" s="242"/>
      <c r="L1757" s="234"/>
      <c r="M1757" s="242"/>
      <c r="N1757" s="242"/>
      <c r="O1757" s="234"/>
      <c r="P1757" s="242"/>
      <c r="Q1757" s="14" t="s">
        <v>1796</v>
      </c>
      <c r="R1757" s="18" t="s">
        <v>1797</v>
      </c>
      <c r="S1757" s="311"/>
      <c r="T1757" s="50">
        <v>896.36</v>
      </c>
      <c r="U1757" s="50" t="s">
        <v>64</v>
      </c>
      <c r="V1757" s="50">
        <v>0</v>
      </c>
      <c r="W1757" s="306"/>
      <c r="X1757" s="242"/>
      <c r="Y1757" s="234"/>
      <c r="Z1757" s="243"/>
      <c r="AA1757" s="234"/>
      <c r="AB1757" s="234"/>
      <c r="AC1757" s="233"/>
      <c r="AD1757" s="233"/>
    </row>
    <row r="1758" spans="1:30" ht="36" customHeight="1" x14ac:dyDescent="0.25">
      <c r="A1758" s="234"/>
      <c r="B1758" s="234"/>
      <c r="C1758" s="234"/>
      <c r="D1758" s="234"/>
      <c r="E1758" s="242"/>
      <c r="F1758" s="242"/>
      <c r="G1758" s="242"/>
      <c r="H1758" s="234"/>
      <c r="I1758" s="234"/>
      <c r="J1758" s="242"/>
      <c r="K1758" s="242"/>
      <c r="L1758" s="234"/>
      <c r="M1758" s="242"/>
      <c r="N1758" s="242"/>
      <c r="O1758" s="234"/>
      <c r="P1758" s="242"/>
      <c r="Q1758" s="14" t="s">
        <v>1798</v>
      </c>
      <c r="R1758" s="18" t="s">
        <v>1799</v>
      </c>
      <c r="S1758" s="311"/>
      <c r="T1758" s="50">
        <v>331.26</v>
      </c>
      <c r="U1758" s="50" t="s">
        <v>64</v>
      </c>
      <c r="V1758" s="50">
        <v>0</v>
      </c>
      <c r="W1758" s="306"/>
      <c r="X1758" s="242"/>
      <c r="Y1758" s="234"/>
      <c r="Z1758" s="243"/>
      <c r="AA1758" s="234"/>
      <c r="AB1758" s="234"/>
      <c r="AC1758" s="233"/>
      <c r="AD1758" s="233"/>
    </row>
    <row r="1759" spans="1:30" ht="24" customHeight="1" x14ac:dyDescent="0.25">
      <c r="A1759" s="234"/>
      <c r="B1759" s="234"/>
      <c r="C1759" s="234"/>
      <c r="D1759" s="234"/>
      <c r="E1759" s="242"/>
      <c r="F1759" s="242"/>
      <c r="G1759" s="242"/>
      <c r="H1759" s="234"/>
      <c r="I1759" s="234"/>
      <c r="J1759" s="242"/>
      <c r="K1759" s="242"/>
      <c r="L1759" s="234"/>
      <c r="M1759" s="242"/>
      <c r="N1759" s="242"/>
      <c r="O1759" s="234"/>
      <c r="P1759" s="242"/>
      <c r="Q1759" s="14" t="s">
        <v>1800</v>
      </c>
      <c r="R1759" s="18" t="s">
        <v>1801</v>
      </c>
      <c r="S1759" s="311"/>
      <c r="T1759" s="50">
        <v>2087.2399999999998</v>
      </c>
      <c r="U1759" s="50" t="s">
        <v>64</v>
      </c>
      <c r="V1759" s="50">
        <v>0</v>
      </c>
      <c r="W1759" s="306"/>
      <c r="X1759" s="242"/>
      <c r="Y1759" s="234"/>
      <c r="Z1759" s="243"/>
      <c r="AA1759" s="234"/>
      <c r="AB1759" s="234"/>
      <c r="AC1759" s="233"/>
      <c r="AD1759" s="233"/>
    </row>
    <row r="1760" spans="1:30" ht="24" customHeight="1" x14ac:dyDescent="0.25">
      <c r="A1760" s="234"/>
      <c r="B1760" s="234"/>
      <c r="C1760" s="234"/>
      <c r="D1760" s="234"/>
      <c r="E1760" s="242"/>
      <c r="F1760" s="242"/>
      <c r="G1760" s="242"/>
      <c r="H1760" s="234"/>
      <c r="I1760" s="234"/>
      <c r="J1760" s="242"/>
      <c r="K1760" s="242"/>
      <c r="L1760" s="234"/>
      <c r="M1760" s="242"/>
      <c r="N1760" s="242"/>
      <c r="O1760" s="234"/>
      <c r="P1760" s="242"/>
      <c r="Q1760" s="14" t="s">
        <v>1802</v>
      </c>
      <c r="R1760" s="18" t="s">
        <v>1803</v>
      </c>
      <c r="S1760" s="311"/>
      <c r="T1760" s="50">
        <v>1391.49</v>
      </c>
      <c r="U1760" s="50" t="s">
        <v>64</v>
      </c>
      <c r="V1760" s="50">
        <v>0</v>
      </c>
      <c r="W1760" s="306"/>
      <c r="X1760" s="242"/>
      <c r="Y1760" s="234"/>
      <c r="Z1760" s="243"/>
      <c r="AA1760" s="234"/>
      <c r="AB1760" s="234"/>
      <c r="AC1760" s="233"/>
      <c r="AD1760" s="233"/>
    </row>
    <row r="1761" spans="1:30" ht="24" customHeight="1" x14ac:dyDescent="0.25">
      <c r="A1761" s="234"/>
      <c r="B1761" s="234"/>
      <c r="C1761" s="234"/>
      <c r="D1761" s="234"/>
      <c r="E1761" s="242"/>
      <c r="F1761" s="242"/>
      <c r="G1761" s="242"/>
      <c r="H1761" s="234"/>
      <c r="I1761" s="234"/>
      <c r="J1761" s="242"/>
      <c r="K1761" s="242"/>
      <c r="L1761" s="234"/>
      <c r="M1761" s="242"/>
      <c r="N1761" s="242"/>
      <c r="O1761" s="234"/>
      <c r="P1761" s="242"/>
      <c r="Q1761" s="14" t="s">
        <v>1804</v>
      </c>
      <c r="R1761" s="18" t="s">
        <v>1805</v>
      </c>
      <c r="S1761" s="311"/>
      <c r="T1761" s="50">
        <v>1043.6199999999999</v>
      </c>
      <c r="U1761" s="50" t="s">
        <v>64</v>
      </c>
      <c r="V1761" s="50">
        <v>0</v>
      </c>
      <c r="W1761" s="306"/>
      <c r="X1761" s="242"/>
      <c r="Y1761" s="234"/>
      <c r="Z1761" s="243"/>
      <c r="AA1761" s="234"/>
      <c r="AB1761" s="234"/>
      <c r="AC1761" s="233"/>
      <c r="AD1761" s="233"/>
    </row>
    <row r="1762" spans="1:30" ht="24" customHeight="1" x14ac:dyDescent="0.25">
      <c r="A1762" s="234"/>
      <c r="B1762" s="234"/>
      <c r="C1762" s="234"/>
      <c r="D1762" s="234"/>
      <c r="E1762" s="242"/>
      <c r="F1762" s="242"/>
      <c r="G1762" s="242"/>
      <c r="H1762" s="234"/>
      <c r="I1762" s="234"/>
      <c r="J1762" s="242"/>
      <c r="K1762" s="242"/>
      <c r="L1762" s="234"/>
      <c r="M1762" s="242"/>
      <c r="N1762" s="242"/>
      <c r="O1762" s="234"/>
      <c r="P1762" s="242"/>
      <c r="Q1762" s="14" t="s">
        <v>1806</v>
      </c>
      <c r="R1762" s="18" t="s">
        <v>1807</v>
      </c>
      <c r="S1762" s="311"/>
      <c r="T1762" s="50">
        <v>626.16999999999996</v>
      </c>
      <c r="U1762" s="50" t="s">
        <v>64</v>
      </c>
      <c r="V1762" s="50">
        <v>0</v>
      </c>
      <c r="W1762" s="306"/>
      <c r="X1762" s="242"/>
      <c r="Y1762" s="234"/>
      <c r="Z1762" s="243"/>
      <c r="AA1762" s="234"/>
      <c r="AB1762" s="234"/>
      <c r="AC1762" s="233"/>
      <c r="AD1762" s="233"/>
    </row>
    <row r="1763" spans="1:30" ht="24" customHeight="1" x14ac:dyDescent="0.25">
      <c r="A1763" s="234"/>
      <c r="B1763" s="234"/>
      <c r="C1763" s="234"/>
      <c r="D1763" s="234"/>
      <c r="E1763" s="242"/>
      <c r="F1763" s="242"/>
      <c r="G1763" s="242"/>
      <c r="H1763" s="234"/>
      <c r="I1763" s="234"/>
      <c r="J1763" s="242"/>
      <c r="K1763" s="242"/>
      <c r="L1763" s="234"/>
      <c r="M1763" s="242"/>
      <c r="N1763" s="242"/>
      <c r="O1763" s="234"/>
      <c r="P1763" s="242"/>
      <c r="Q1763" s="14" t="s">
        <v>1808</v>
      </c>
      <c r="R1763" s="18" t="s">
        <v>1809</v>
      </c>
      <c r="S1763" s="311"/>
      <c r="T1763" s="50">
        <v>1353.04</v>
      </c>
      <c r="U1763" s="50" t="s">
        <v>64</v>
      </c>
      <c r="V1763" s="50">
        <v>0</v>
      </c>
      <c r="W1763" s="306"/>
      <c r="X1763" s="242"/>
      <c r="Y1763" s="234"/>
      <c r="Z1763" s="243"/>
      <c r="AA1763" s="234"/>
      <c r="AB1763" s="234"/>
      <c r="AC1763" s="233"/>
      <c r="AD1763" s="233"/>
    </row>
    <row r="1764" spans="1:30" ht="24" customHeight="1" x14ac:dyDescent="0.25">
      <c r="A1764" s="234"/>
      <c r="B1764" s="234"/>
      <c r="C1764" s="234"/>
      <c r="D1764" s="234"/>
      <c r="E1764" s="242"/>
      <c r="F1764" s="242"/>
      <c r="G1764" s="242"/>
      <c r="H1764" s="234"/>
      <c r="I1764" s="234"/>
      <c r="J1764" s="242"/>
      <c r="K1764" s="242"/>
      <c r="L1764" s="234"/>
      <c r="M1764" s="242"/>
      <c r="N1764" s="242"/>
      <c r="O1764" s="234"/>
      <c r="P1764" s="242"/>
      <c r="Q1764" s="14" t="s">
        <v>1810</v>
      </c>
      <c r="R1764" s="18" t="s">
        <v>1811</v>
      </c>
      <c r="S1764" s="311"/>
      <c r="T1764" s="50">
        <v>1055.3699999999999</v>
      </c>
      <c r="U1764" s="50" t="s">
        <v>64</v>
      </c>
      <c r="V1764" s="50">
        <v>0</v>
      </c>
      <c r="W1764" s="306"/>
      <c r="X1764" s="242"/>
      <c r="Y1764" s="234"/>
      <c r="Z1764" s="243"/>
      <c r="AA1764" s="234"/>
      <c r="AB1764" s="234"/>
      <c r="AC1764" s="233"/>
      <c r="AD1764" s="233"/>
    </row>
    <row r="1765" spans="1:30" ht="24" customHeight="1" x14ac:dyDescent="0.25">
      <c r="A1765" s="234"/>
      <c r="B1765" s="234"/>
      <c r="C1765" s="234"/>
      <c r="D1765" s="234"/>
      <c r="E1765" s="242"/>
      <c r="F1765" s="242"/>
      <c r="G1765" s="242"/>
      <c r="H1765" s="234"/>
      <c r="I1765" s="234"/>
      <c r="J1765" s="242"/>
      <c r="K1765" s="242"/>
      <c r="L1765" s="234"/>
      <c r="M1765" s="242"/>
      <c r="N1765" s="242"/>
      <c r="O1765" s="234"/>
      <c r="P1765" s="242"/>
      <c r="Q1765" s="14" t="s">
        <v>1812</v>
      </c>
      <c r="R1765" s="18" t="s">
        <v>1813</v>
      </c>
      <c r="S1765" s="311"/>
      <c r="T1765" s="50">
        <v>906.54</v>
      </c>
      <c r="U1765" s="50" t="s">
        <v>64</v>
      </c>
      <c r="V1765" s="50">
        <v>0</v>
      </c>
      <c r="W1765" s="306"/>
      <c r="X1765" s="242"/>
      <c r="Y1765" s="234"/>
      <c r="Z1765" s="243"/>
      <c r="AA1765" s="234"/>
      <c r="AB1765" s="234"/>
      <c r="AC1765" s="233"/>
      <c r="AD1765" s="233"/>
    </row>
    <row r="1766" spans="1:30" ht="36" customHeight="1" x14ac:dyDescent="0.25">
      <c r="A1766" s="234"/>
      <c r="B1766" s="234"/>
      <c r="C1766" s="234"/>
      <c r="D1766" s="234"/>
      <c r="E1766" s="242"/>
      <c r="F1766" s="242"/>
      <c r="G1766" s="242"/>
      <c r="H1766" s="234"/>
      <c r="I1766" s="234"/>
      <c r="J1766" s="242"/>
      <c r="K1766" s="242"/>
      <c r="L1766" s="234"/>
      <c r="M1766" s="242"/>
      <c r="N1766" s="242"/>
      <c r="O1766" s="234"/>
      <c r="P1766" s="242"/>
      <c r="Q1766" s="14" t="s">
        <v>1814</v>
      </c>
      <c r="R1766" s="18" t="s">
        <v>1815</v>
      </c>
      <c r="S1766" s="311"/>
      <c r="T1766" s="50">
        <v>717.11</v>
      </c>
      <c r="U1766" s="50" t="s">
        <v>64</v>
      </c>
      <c r="V1766" s="50">
        <v>0</v>
      </c>
      <c r="W1766" s="306"/>
      <c r="X1766" s="242"/>
      <c r="Y1766" s="234"/>
      <c r="Z1766" s="243"/>
      <c r="AA1766" s="234"/>
      <c r="AB1766" s="234"/>
      <c r="AC1766" s="233"/>
      <c r="AD1766" s="233"/>
    </row>
    <row r="1767" spans="1:30" ht="36" customHeight="1" x14ac:dyDescent="0.25">
      <c r="A1767" s="234"/>
      <c r="B1767" s="234"/>
      <c r="C1767" s="234"/>
      <c r="D1767" s="234"/>
      <c r="E1767" s="242"/>
      <c r="F1767" s="242"/>
      <c r="G1767" s="242"/>
      <c r="H1767" s="234"/>
      <c r="I1767" s="234"/>
      <c r="J1767" s="242"/>
      <c r="K1767" s="242"/>
      <c r="L1767" s="234"/>
      <c r="M1767" s="242"/>
      <c r="N1767" s="242"/>
      <c r="O1767" s="234"/>
      <c r="P1767" s="242"/>
      <c r="Q1767" s="14" t="s">
        <v>1816</v>
      </c>
      <c r="R1767" s="18" t="s">
        <v>1817</v>
      </c>
      <c r="S1767" s="311"/>
      <c r="T1767" s="50">
        <v>865.29</v>
      </c>
      <c r="U1767" s="50" t="s">
        <v>64</v>
      </c>
      <c r="V1767" s="50">
        <v>0</v>
      </c>
      <c r="W1767" s="306"/>
      <c r="X1767" s="242"/>
      <c r="Y1767" s="234"/>
      <c r="Z1767" s="243"/>
      <c r="AA1767" s="234"/>
      <c r="AB1767" s="234"/>
      <c r="AC1767" s="233"/>
      <c r="AD1767" s="233"/>
    </row>
    <row r="1768" spans="1:30" ht="36" customHeight="1" x14ac:dyDescent="0.25">
      <c r="A1768" s="234"/>
      <c r="B1768" s="234"/>
      <c r="C1768" s="234"/>
      <c r="D1768" s="234"/>
      <c r="E1768" s="242"/>
      <c r="F1768" s="242"/>
      <c r="G1768" s="242"/>
      <c r="H1768" s="234"/>
      <c r="I1768" s="234"/>
      <c r="J1768" s="242"/>
      <c r="K1768" s="242"/>
      <c r="L1768" s="234"/>
      <c r="M1768" s="242"/>
      <c r="N1768" s="242"/>
      <c r="O1768" s="234"/>
      <c r="P1768" s="242"/>
      <c r="Q1768" s="14" t="s">
        <v>1818</v>
      </c>
      <c r="R1768" s="18" t="s">
        <v>1819</v>
      </c>
      <c r="S1768" s="311"/>
      <c r="T1768" s="50">
        <v>800.39</v>
      </c>
      <c r="U1768" s="50" t="s">
        <v>64</v>
      </c>
      <c r="V1768" s="50">
        <v>0</v>
      </c>
      <c r="W1768" s="306"/>
      <c r="X1768" s="242"/>
      <c r="Y1768" s="234"/>
      <c r="Z1768" s="243"/>
      <c r="AA1768" s="234"/>
      <c r="AB1768" s="234"/>
      <c r="AC1768" s="233"/>
      <c r="AD1768" s="233"/>
    </row>
    <row r="1769" spans="1:30" ht="36" customHeight="1" x14ac:dyDescent="0.25">
      <c r="A1769" s="234"/>
      <c r="B1769" s="234"/>
      <c r="C1769" s="234"/>
      <c r="D1769" s="234"/>
      <c r="E1769" s="242"/>
      <c r="F1769" s="242"/>
      <c r="G1769" s="242"/>
      <c r="H1769" s="234"/>
      <c r="I1769" s="234"/>
      <c r="J1769" s="242"/>
      <c r="K1769" s="242"/>
      <c r="L1769" s="234"/>
      <c r="M1769" s="242"/>
      <c r="N1769" s="242"/>
      <c r="O1769" s="234"/>
      <c r="P1769" s="242"/>
      <c r="Q1769" s="14" t="s">
        <v>1820</v>
      </c>
      <c r="R1769" s="18" t="s">
        <v>1821</v>
      </c>
      <c r="S1769" s="311"/>
      <c r="T1769" s="50">
        <v>605.70000000000005</v>
      </c>
      <c r="U1769" s="50" t="s">
        <v>64</v>
      </c>
      <c r="V1769" s="50">
        <v>0</v>
      </c>
      <c r="W1769" s="306"/>
      <c r="X1769" s="242"/>
      <c r="Y1769" s="234"/>
      <c r="Z1769" s="243"/>
      <c r="AA1769" s="234"/>
      <c r="AB1769" s="234"/>
      <c r="AC1769" s="233"/>
      <c r="AD1769" s="233"/>
    </row>
    <row r="1770" spans="1:30" ht="36" customHeight="1" x14ac:dyDescent="0.25">
      <c r="A1770" s="234"/>
      <c r="B1770" s="234"/>
      <c r="C1770" s="234"/>
      <c r="D1770" s="234"/>
      <c r="E1770" s="242"/>
      <c r="F1770" s="242"/>
      <c r="G1770" s="242"/>
      <c r="H1770" s="234"/>
      <c r="I1770" s="234"/>
      <c r="J1770" s="242"/>
      <c r="K1770" s="242"/>
      <c r="L1770" s="234"/>
      <c r="M1770" s="242"/>
      <c r="N1770" s="242"/>
      <c r="O1770" s="234"/>
      <c r="P1770" s="242"/>
      <c r="Q1770" s="14" t="s">
        <v>1822</v>
      </c>
      <c r="R1770" s="18" t="s">
        <v>1823</v>
      </c>
      <c r="S1770" s="311"/>
      <c r="T1770" s="50">
        <v>259.58999999999997</v>
      </c>
      <c r="U1770" s="50" t="s">
        <v>64</v>
      </c>
      <c r="V1770" s="50">
        <v>0</v>
      </c>
      <c r="W1770" s="240"/>
      <c r="X1770" s="242"/>
      <c r="Y1770" s="234"/>
      <c r="Z1770" s="227"/>
      <c r="AA1770" s="234"/>
      <c r="AB1770" s="234"/>
      <c r="AC1770" s="233"/>
      <c r="AD1770" s="233"/>
    </row>
    <row r="1771" spans="1:30" ht="46.2" customHeight="1" x14ac:dyDescent="0.25">
      <c r="A1771" s="234" t="s">
        <v>1148</v>
      </c>
      <c r="B1771" s="234" t="s">
        <v>1186</v>
      </c>
      <c r="C1771" s="234" t="s">
        <v>1376</v>
      </c>
      <c r="D1771" s="234" t="s">
        <v>1783</v>
      </c>
      <c r="E1771" s="242" t="s">
        <v>422</v>
      </c>
      <c r="F1771" s="242">
        <v>0.39</v>
      </c>
      <c r="G1771" s="242"/>
      <c r="H1771" s="234" t="s">
        <v>1784</v>
      </c>
      <c r="I1771" s="234" t="s">
        <v>1785</v>
      </c>
      <c r="J1771" s="242"/>
      <c r="K1771" s="242"/>
      <c r="L1771" s="234" t="s">
        <v>1786</v>
      </c>
      <c r="M1771" s="242" t="s">
        <v>1681</v>
      </c>
      <c r="N1771" s="242" t="s">
        <v>34</v>
      </c>
      <c r="O1771" s="234" t="s">
        <v>60</v>
      </c>
      <c r="P1771" s="242" t="s">
        <v>61</v>
      </c>
      <c r="Q1771" s="14" t="s">
        <v>1787</v>
      </c>
      <c r="R1771" s="18" t="s">
        <v>1788</v>
      </c>
      <c r="S1771" s="311" t="s">
        <v>79</v>
      </c>
      <c r="T1771" s="50">
        <v>1203.31</v>
      </c>
      <c r="U1771" s="50" t="s">
        <v>64</v>
      </c>
      <c r="V1771" s="50">
        <v>0</v>
      </c>
      <c r="W1771" s="239">
        <v>46204</v>
      </c>
      <c r="X1771" s="242"/>
      <c r="Y1771" s="234" t="s">
        <v>1789</v>
      </c>
      <c r="Z1771" s="226" t="s">
        <v>1790</v>
      </c>
      <c r="AA1771" s="234" t="s">
        <v>1791</v>
      </c>
      <c r="AB1771" s="234" t="s">
        <v>1687</v>
      </c>
      <c r="AC1771" s="233" t="s">
        <v>1792</v>
      </c>
      <c r="AD1771" s="233" t="s">
        <v>1793</v>
      </c>
    </row>
    <row r="1772" spans="1:30" ht="36" customHeight="1" x14ac:dyDescent="0.25">
      <c r="A1772" s="234"/>
      <c r="B1772" s="234"/>
      <c r="C1772" s="234"/>
      <c r="D1772" s="234"/>
      <c r="E1772" s="242"/>
      <c r="F1772" s="242"/>
      <c r="G1772" s="242"/>
      <c r="H1772" s="234"/>
      <c r="I1772" s="234"/>
      <c r="J1772" s="242"/>
      <c r="K1772" s="242"/>
      <c r="L1772" s="234"/>
      <c r="M1772" s="242"/>
      <c r="N1772" s="242"/>
      <c r="O1772" s="234"/>
      <c r="P1772" s="242"/>
      <c r="Q1772" s="14" t="s">
        <v>1794</v>
      </c>
      <c r="R1772" s="18" t="s">
        <v>1795</v>
      </c>
      <c r="S1772" s="311"/>
      <c r="T1772" s="50">
        <v>1042.8599999999999</v>
      </c>
      <c r="U1772" s="50" t="s">
        <v>64</v>
      </c>
      <c r="V1772" s="50">
        <v>0</v>
      </c>
      <c r="W1772" s="306"/>
      <c r="X1772" s="242"/>
      <c r="Y1772" s="234"/>
      <c r="Z1772" s="243"/>
      <c r="AA1772" s="234"/>
      <c r="AB1772" s="234"/>
      <c r="AC1772" s="233"/>
      <c r="AD1772" s="233"/>
    </row>
    <row r="1773" spans="1:30" ht="36" customHeight="1" x14ac:dyDescent="0.25">
      <c r="A1773" s="234"/>
      <c r="B1773" s="234"/>
      <c r="C1773" s="234"/>
      <c r="D1773" s="234"/>
      <c r="E1773" s="242"/>
      <c r="F1773" s="242"/>
      <c r="G1773" s="242"/>
      <c r="H1773" s="234"/>
      <c r="I1773" s="234"/>
      <c r="J1773" s="242"/>
      <c r="K1773" s="242"/>
      <c r="L1773" s="234"/>
      <c r="M1773" s="242"/>
      <c r="N1773" s="242"/>
      <c r="O1773" s="234"/>
      <c r="P1773" s="242"/>
      <c r="Q1773" s="14" t="s">
        <v>1796</v>
      </c>
      <c r="R1773" s="18" t="s">
        <v>1797</v>
      </c>
      <c r="S1773" s="311"/>
      <c r="T1773" s="50">
        <v>922.54</v>
      </c>
      <c r="U1773" s="50" t="s">
        <v>64</v>
      </c>
      <c r="V1773" s="50">
        <v>0</v>
      </c>
      <c r="W1773" s="306"/>
      <c r="X1773" s="242"/>
      <c r="Y1773" s="234"/>
      <c r="Z1773" s="243"/>
      <c r="AA1773" s="234"/>
      <c r="AB1773" s="234"/>
      <c r="AC1773" s="233"/>
      <c r="AD1773" s="233"/>
    </row>
    <row r="1774" spans="1:30" ht="36" customHeight="1" x14ac:dyDescent="0.25">
      <c r="A1774" s="234"/>
      <c r="B1774" s="234"/>
      <c r="C1774" s="234"/>
      <c r="D1774" s="234"/>
      <c r="E1774" s="242"/>
      <c r="F1774" s="242"/>
      <c r="G1774" s="242"/>
      <c r="H1774" s="234"/>
      <c r="I1774" s="234"/>
      <c r="J1774" s="242"/>
      <c r="K1774" s="242"/>
      <c r="L1774" s="234"/>
      <c r="M1774" s="242"/>
      <c r="N1774" s="242"/>
      <c r="O1774" s="234"/>
      <c r="P1774" s="242"/>
      <c r="Q1774" s="14" t="s">
        <v>1798</v>
      </c>
      <c r="R1774" s="18" t="s">
        <v>1799</v>
      </c>
      <c r="S1774" s="311"/>
      <c r="T1774" s="50">
        <v>340.93</v>
      </c>
      <c r="U1774" s="50" t="s">
        <v>64</v>
      </c>
      <c r="V1774" s="50">
        <v>0</v>
      </c>
      <c r="W1774" s="306"/>
      <c r="X1774" s="242"/>
      <c r="Y1774" s="234"/>
      <c r="Z1774" s="243"/>
      <c r="AA1774" s="234"/>
      <c r="AB1774" s="234"/>
      <c r="AC1774" s="233"/>
      <c r="AD1774" s="233"/>
    </row>
    <row r="1775" spans="1:30" ht="24" customHeight="1" x14ac:dyDescent="0.25">
      <c r="A1775" s="234"/>
      <c r="B1775" s="234"/>
      <c r="C1775" s="234"/>
      <c r="D1775" s="234"/>
      <c r="E1775" s="242"/>
      <c r="F1775" s="242"/>
      <c r="G1775" s="242"/>
      <c r="H1775" s="234"/>
      <c r="I1775" s="234"/>
      <c r="J1775" s="242"/>
      <c r="K1775" s="242"/>
      <c r="L1775" s="234"/>
      <c r="M1775" s="242"/>
      <c r="N1775" s="242"/>
      <c r="O1775" s="234"/>
      <c r="P1775" s="242"/>
      <c r="Q1775" s="14" t="s">
        <v>1800</v>
      </c>
      <c r="R1775" s="18" t="s">
        <v>1801</v>
      </c>
      <c r="S1775" s="311"/>
      <c r="T1775" s="50">
        <v>2148.1999999999998</v>
      </c>
      <c r="U1775" s="50" t="s">
        <v>64</v>
      </c>
      <c r="V1775" s="50">
        <v>0</v>
      </c>
      <c r="W1775" s="306"/>
      <c r="X1775" s="242"/>
      <c r="Y1775" s="234"/>
      <c r="Z1775" s="243"/>
      <c r="AA1775" s="234"/>
      <c r="AB1775" s="234"/>
      <c r="AC1775" s="233"/>
      <c r="AD1775" s="233"/>
    </row>
    <row r="1776" spans="1:30" ht="24" customHeight="1" x14ac:dyDescent="0.25">
      <c r="A1776" s="234"/>
      <c r="B1776" s="234"/>
      <c r="C1776" s="234"/>
      <c r="D1776" s="234"/>
      <c r="E1776" s="242"/>
      <c r="F1776" s="242"/>
      <c r="G1776" s="242"/>
      <c r="H1776" s="234"/>
      <c r="I1776" s="234"/>
      <c r="J1776" s="242"/>
      <c r="K1776" s="242"/>
      <c r="L1776" s="234"/>
      <c r="M1776" s="242"/>
      <c r="N1776" s="242"/>
      <c r="O1776" s="234"/>
      <c r="P1776" s="242"/>
      <c r="Q1776" s="14" t="s">
        <v>1802</v>
      </c>
      <c r="R1776" s="18" t="s">
        <v>1803</v>
      </c>
      <c r="S1776" s="311"/>
      <c r="T1776" s="50">
        <v>1432.13</v>
      </c>
      <c r="U1776" s="50" t="s">
        <v>64</v>
      </c>
      <c r="V1776" s="50">
        <v>0</v>
      </c>
      <c r="W1776" s="306"/>
      <c r="X1776" s="242"/>
      <c r="Y1776" s="234"/>
      <c r="Z1776" s="243"/>
      <c r="AA1776" s="234"/>
      <c r="AB1776" s="234"/>
      <c r="AC1776" s="233"/>
      <c r="AD1776" s="233"/>
    </row>
    <row r="1777" spans="1:30" ht="24" customHeight="1" x14ac:dyDescent="0.25">
      <c r="A1777" s="234"/>
      <c r="B1777" s="234"/>
      <c r="C1777" s="234"/>
      <c r="D1777" s="234"/>
      <c r="E1777" s="242"/>
      <c r="F1777" s="242"/>
      <c r="G1777" s="242"/>
      <c r="H1777" s="234"/>
      <c r="I1777" s="234"/>
      <c r="J1777" s="242"/>
      <c r="K1777" s="242"/>
      <c r="L1777" s="234"/>
      <c r="M1777" s="242"/>
      <c r="N1777" s="242"/>
      <c r="O1777" s="234"/>
      <c r="P1777" s="242"/>
      <c r="Q1777" s="14" t="s">
        <v>1804</v>
      </c>
      <c r="R1777" s="18" t="s">
        <v>1805</v>
      </c>
      <c r="S1777" s="311"/>
      <c r="T1777" s="50">
        <v>1074.0999999999999</v>
      </c>
      <c r="U1777" s="50" t="s">
        <v>64</v>
      </c>
      <c r="V1777" s="50">
        <v>0</v>
      </c>
      <c r="W1777" s="306"/>
      <c r="X1777" s="242"/>
      <c r="Y1777" s="234"/>
      <c r="Z1777" s="243"/>
      <c r="AA1777" s="234"/>
      <c r="AB1777" s="234"/>
      <c r="AC1777" s="233"/>
      <c r="AD1777" s="233"/>
    </row>
    <row r="1778" spans="1:30" ht="24" customHeight="1" x14ac:dyDescent="0.25">
      <c r="A1778" s="234"/>
      <c r="B1778" s="234"/>
      <c r="C1778" s="234"/>
      <c r="D1778" s="234"/>
      <c r="E1778" s="242"/>
      <c r="F1778" s="242"/>
      <c r="G1778" s="242"/>
      <c r="H1778" s="234"/>
      <c r="I1778" s="234"/>
      <c r="J1778" s="242"/>
      <c r="K1778" s="242"/>
      <c r="L1778" s="234"/>
      <c r="M1778" s="242"/>
      <c r="N1778" s="242"/>
      <c r="O1778" s="234"/>
      <c r="P1778" s="242"/>
      <c r="Q1778" s="14" t="s">
        <v>1806</v>
      </c>
      <c r="R1778" s="18" t="s">
        <v>1807</v>
      </c>
      <c r="S1778" s="311"/>
      <c r="T1778" s="50">
        <v>644.46</v>
      </c>
      <c r="U1778" s="50" t="s">
        <v>64</v>
      </c>
      <c r="V1778" s="50">
        <v>0</v>
      </c>
      <c r="W1778" s="306"/>
      <c r="X1778" s="242"/>
      <c r="Y1778" s="234"/>
      <c r="Z1778" s="243"/>
      <c r="AA1778" s="234"/>
      <c r="AB1778" s="234"/>
      <c r="AC1778" s="233"/>
      <c r="AD1778" s="233"/>
    </row>
    <row r="1779" spans="1:30" ht="24" customHeight="1" x14ac:dyDescent="0.25">
      <c r="A1779" s="234"/>
      <c r="B1779" s="234"/>
      <c r="C1779" s="234"/>
      <c r="D1779" s="234"/>
      <c r="E1779" s="242"/>
      <c r="F1779" s="242"/>
      <c r="G1779" s="242"/>
      <c r="H1779" s="234"/>
      <c r="I1779" s="234"/>
      <c r="J1779" s="242"/>
      <c r="K1779" s="242"/>
      <c r="L1779" s="234"/>
      <c r="M1779" s="242"/>
      <c r="N1779" s="242"/>
      <c r="O1779" s="234"/>
      <c r="P1779" s="242"/>
      <c r="Q1779" s="14" t="s">
        <v>1808</v>
      </c>
      <c r="R1779" s="18" t="s">
        <v>1809</v>
      </c>
      <c r="S1779" s="311"/>
      <c r="T1779" s="50">
        <v>1392.56</v>
      </c>
      <c r="U1779" s="50" t="s">
        <v>64</v>
      </c>
      <c r="V1779" s="50">
        <v>0</v>
      </c>
      <c r="W1779" s="306"/>
      <c r="X1779" s="242"/>
      <c r="Y1779" s="234"/>
      <c r="Z1779" s="243"/>
      <c r="AA1779" s="234"/>
      <c r="AB1779" s="234"/>
      <c r="AC1779" s="233"/>
      <c r="AD1779" s="233"/>
    </row>
    <row r="1780" spans="1:30" ht="24" customHeight="1" x14ac:dyDescent="0.25">
      <c r="A1780" s="234"/>
      <c r="B1780" s="234"/>
      <c r="C1780" s="234"/>
      <c r="D1780" s="234"/>
      <c r="E1780" s="242"/>
      <c r="F1780" s="242"/>
      <c r="G1780" s="242"/>
      <c r="H1780" s="234"/>
      <c r="I1780" s="234"/>
      <c r="J1780" s="242"/>
      <c r="K1780" s="242"/>
      <c r="L1780" s="234"/>
      <c r="M1780" s="242"/>
      <c r="N1780" s="242"/>
      <c r="O1780" s="234"/>
      <c r="P1780" s="242"/>
      <c r="Q1780" s="14" t="s">
        <v>1810</v>
      </c>
      <c r="R1780" s="18" t="s">
        <v>1811</v>
      </c>
      <c r="S1780" s="311"/>
      <c r="T1780" s="50">
        <v>1086.19</v>
      </c>
      <c r="U1780" s="50" t="s">
        <v>64</v>
      </c>
      <c r="V1780" s="50">
        <v>0</v>
      </c>
      <c r="W1780" s="306"/>
      <c r="X1780" s="242"/>
      <c r="Y1780" s="234"/>
      <c r="Z1780" s="243"/>
      <c r="AA1780" s="234"/>
      <c r="AB1780" s="234"/>
      <c r="AC1780" s="233"/>
      <c r="AD1780" s="233"/>
    </row>
    <row r="1781" spans="1:30" ht="24" customHeight="1" x14ac:dyDescent="0.25">
      <c r="A1781" s="234"/>
      <c r="B1781" s="234"/>
      <c r="C1781" s="234"/>
      <c r="D1781" s="234"/>
      <c r="E1781" s="242"/>
      <c r="F1781" s="242"/>
      <c r="G1781" s="242"/>
      <c r="H1781" s="234"/>
      <c r="I1781" s="234"/>
      <c r="J1781" s="242"/>
      <c r="K1781" s="242"/>
      <c r="L1781" s="234"/>
      <c r="M1781" s="242"/>
      <c r="N1781" s="242"/>
      <c r="O1781" s="234"/>
      <c r="P1781" s="242"/>
      <c r="Q1781" s="14" t="s">
        <v>1812</v>
      </c>
      <c r="R1781" s="18" t="s">
        <v>1813</v>
      </c>
      <c r="S1781" s="311"/>
      <c r="T1781" s="50">
        <v>933.02</v>
      </c>
      <c r="U1781" s="50" t="s">
        <v>64</v>
      </c>
      <c r="V1781" s="50">
        <v>0</v>
      </c>
      <c r="W1781" s="306"/>
      <c r="X1781" s="242"/>
      <c r="Y1781" s="234"/>
      <c r="Z1781" s="243"/>
      <c r="AA1781" s="234"/>
      <c r="AB1781" s="234"/>
      <c r="AC1781" s="233"/>
      <c r="AD1781" s="233"/>
    </row>
    <row r="1782" spans="1:30" ht="36" customHeight="1" x14ac:dyDescent="0.25">
      <c r="A1782" s="234"/>
      <c r="B1782" s="234"/>
      <c r="C1782" s="234"/>
      <c r="D1782" s="234"/>
      <c r="E1782" s="242"/>
      <c r="F1782" s="242"/>
      <c r="G1782" s="242"/>
      <c r="H1782" s="234"/>
      <c r="I1782" s="234"/>
      <c r="J1782" s="242"/>
      <c r="K1782" s="242"/>
      <c r="L1782" s="234"/>
      <c r="M1782" s="242"/>
      <c r="N1782" s="242"/>
      <c r="O1782" s="234"/>
      <c r="P1782" s="242"/>
      <c r="Q1782" s="14" t="s">
        <v>1814</v>
      </c>
      <c r="R1782" s="18" t="s">
        <v>1815</v>
      </c>
      <c r="S1782" s="311"/>
      <c r="T1782" s="50">
        <v>738.05</v>
      </c>
      <c r="U1782" s="50" t="s">
        <v>64</v>
      </c>
      <c r="V1782" s="50">
        <v>0</v>
      </c>
      <c r="W1782" s="306"/>
      <c r="X1782" s="242"/>
      <c r="Y1782" s="234"/>
      <c r="Z1782" s="243"/>
      <c r="AA1782" s="234"/>
      <c r="AB1782" s="234"/>
      <c r="AC1782" s="233"/>
      <c r="AD1782" s="233"/>
    </row>
    <row r="1783" spans="1:30" ht="36" customHeight="1" x14ac:dyDescent="0.25">
      <c r="A1783" s="234"/>
      <c r="B1783" s="234"/>
      <c r="C1783" s="234"/>
      <c r="D1783" s="234"/>
      <c r="E1783" s="242"/>
      <c r="F1783" s="242"/>
      <c r="G1783" s="242"/>
      <c r="H1783" s="234"/>
      <c r="I1783" s="234"/>
      <c r="J1783" s="242"/>
      <c r="K1783" s="242"/>
      <c r="L1783" s="234"/>
      <c r="M1783" s="242"/>
      <c r="N1783" s="242"/>
      <c r="O1783" s="234"/>
      <c r="P1783" s="242"/>
      <c r="Q1783" s="14" t="s">
        <v>1816</v>
      </c>
      <c r="R1783" s="18" t="s">
        <v>1817</v>
      </c>
      <c r="S1783" s="311"/>
      <c r="T1783" s="50">
        <v>890.56</v>
      </c>
      <c r="U1783" s="50" t="s">
        <v>64</v>
      </c>
      <c r="V1783" s="50">
        <v>0</v>
      </c>
      <c r="W1783" s="306"/>
      <c r="X1783" s="242"/>
      <c r="Y1783" s="234"/>
      <c r="Z1783" s="243"/>
      <c r="AA1783" s="234"/>
      <c r="AB1783" s="234"/>
      <c r="AC1783" s="233"/>
      <c r="AD1783" s="233"/>
    </row>
    <row r="1784" spans="1:30" ht="36" customHeight="1" x14ac:dyDescent="0.25">
      <c r="A1784" s="234"/>
      <c r="B1784" s="234"/>
      <c r="C1784" s="234"/>
      <c r="D1784" s="234"/>
      <c r="E1784" s="242"/>
      <c r="F1784" s="242"/>
      <c r="G1784" s="242"/>
      <c r="H1784" s="234"/>
      <c r="I1784" s="234"/>
      <c r="J1784" s="242"/>
      <c r="K1784" s="242"/>
      <c r="L1784" s="234"/>
      <c r="M1784" s="242"/>
      <c r="N1784" s="242"/>
      <c r="O1784" s="234"/>
      <c r="P1784" s="242"/>
      <c r="Q1784" s="14" t="s">
        <v>1818</v>
      </c>
      <c r="R1784" s="18" t="s">
        <v>1819</v>
      </c>
      <c r="S1784" s="311"/>
      <c r="T1784" s="50">
        <v>823.77</v>
      </c>
      <c r="U1784" s="50" t="s">
        <v>64</v>
      </c>
      <c r="V1784" s="50">
        <v>0</v>
      </c>
      <c r="W1784" s="306"/>
      <c r="X1784" s="242"/>
      <c r="Y1784" s="234"/>
      <c r="Z1784" s="243"/>
      <c r="AA1784" s="234"/>
      <c r="AB1784" s="234"/>
      <c r="AC1784" s="233"/>
      <c r="AD1784" s="233"/>
    </row>
    <row r="1785" spans="1:30" ht="36" customHeight="1" x14ac:dyDescent="0.25">
      <c r="A1785" s="234"/>
      <c r="B1785" s="234"/>
      <c r="C1785" s="234"/>
      <c r="D1785" s="234"/>
      <c r="E1785" s="242"/>
      <c r="F1785" s="242"/>
      <c r="G1785" s="242"/>
      <c r="H1785" s="234"/>
      <c r="I1785" s="234"/>
      <c r="J1785" s="242"/>
      <c r="K1785" s="242"/>
      <c r="L1785" s="234"/>
      <c r="M1785" s="242"/>
      <c r="N1785" s="242"/>
      <c r="O1785" s="234"/>
      <c r="P1785" s="242"/>
      <c r="Q1785" s="14" t="s">
        <v>1820</v>
      </c>
      <c r="R1785" s="18" t="s">
        <v>1821</v>
      </c>
      <c r="S1785" s="311"/>
      <c r="T1785" s="50">
        <v>623.39</v>
      </c>
      <c r="U1785" s="50" t="s">
        <v>64</v>
      </c>
      <c r="V1785" s="50">
        <v>0</v>
      </c>
      <c r="W1785" s="306"/>
      <c r="X1785" s="242"/>
      <c r="Y1785" s="234"/>
      <c r="Z1785" s="243"/>
      <c r="AA1785" s="234"/>
      <c r="AB1785" s="234"/>
      <c r="AC1785" s="233"/>
      <c r="AD1785" s="233"/>
    </row>
    <row r="1786" spans="1:30" ht="36" customHeight="1" x14ac:dyDescent="0.25">
      <c r="A1786" s="234"/>
      <c r="B1786" s="234"/>
      <c r="C1786" s="234"/>
      <c r="D1786" s="234"/>
      <c r="E1786" s="242"/>
      <c r="F1786" s="242"/>
      <c r="G1786" s="242"/>
      <c r="H1786" s="234"/>
      <c r="I1786" s="234"/>
      <c r="J1786" s="242"/>
      <c r="K1786" s="242"/>
      <c r="L1786" s="234"/>
      <c r="M1786" s="242"/>
      <c r="N1786" s="242"/>
      <c r="O1786" s="234"/>
      <c r="P1786" s="242"/>
      <c r="Q1786" s="14" t="s">
        <v>1822</v>
      </c>
      <c r="R1786" s="18" t="s">
        <v>1823</v>
      </c>
      <c r="S1786" s="311"/>
      <c r="T1786" s="50">
        <v>267.17</v>
      </c>
      <c r="U1786" s="50" t="s">
        <v>64</v>
      </c>
      <c r="V1786" s="50">
        <v>0</v>
      </c>
      <c r="W1786" s="240"/>
      <c r="X1786" s="242"/>
      <c r="Y1786" s="234"/>
      <c r="Z1786" s="227"/>
      <c r="AA1786" s="234"/>
      <c r="AB1786" s="234"/>
      <c r="AC1786" s="233"/>
      <c r="AD1786" s="233"/>
    </row>
    <row r="1787" spans="1:30" ht="132" customHeight="1" x14ac:dyDescent="0.25">
      <c r="A1787" s="226" t="s">
        <v>1148</v>
      </c>
      <c r="B1787" s="226" t="s">
        <v>1632</v>
      </c>
      <c r="C1787" s="226" t="s">
        <v>202</v>
      </c>
      <c r="D1787" s="226" t="s">
        <v>1824</v>
      </c>
      <c r="E1787" s="226" t="s">
        <v>72</v>
      </c>
      <c r="F1787" s="228">
        <v>0.43</v>
      </c>
      <c r="G1787" s="228"/>
      <c r="H1787" s="226" t="s">
        <v>1825</v>
      </c>
      <c r="I1787" s="226" t="s">
        <v>1826</v>
      </c>
      <c r="J1787" s="228"/>
      <c r="K1787" s="242"/>
      <c r="L1787" s="234" t="s">
        <v>1827</v>
      </c>
      <c r="M1787" s="234" t="s">
        <v>1828</v>
      </c>
      <c r="N1787" s="242" t="s">
        <v>34</v>
      </c>
      <c r="O1787" s="234" t="s">
        <v>60</v>
      </c>
      <c r="P1787" s="234" t="s">
        <v>61</v>
      </c>
      <c r="Q1787" s="17" t="s">
        <v>1829</v>
      </c>
      <c r="R1787" s="18" t="s">
        <v>1830</v>
      </c>
      <c r="S1787" s="246" t="s">
        <v>41</v>
      </c>
      <c r="T1787" s="50">
        <v>33.76</v>
      </c>
      <c r="U1787" s="50" t="s">
        <v>64</v>
      </c>
      <c r="V1787" s="50">
        <v>0</v>
      </c>
      <c r="W1787" s="239">
        <v>45720</v>
      </c>
      <c r="X1787" s="250"/>
      <c r="Y1787" s="234" t="s">
        <v>1831</v>
      </c>
      <c r="Z1787" s="48" t="s">
        <v>1832</v>
      </c>
      <c r="AA1787" s="226" t="s">
        <v>1833</v>
      </c>
      <c r="AB1787" s="234" t="s">
        <v>1834</v>
      </c>
      <c r="AC1787" s="233" t="s">
        <v>1835</v>
      </c>
      <c r="AD1787" s="233" t="s">
        <v>868</v>
      </c>
    </row>
    <row r="1788" spans="1:30" ht="84" customHeight="1" x14ac:dyDescent="0.25">
      <c r="A1788" s="243"/>
      <c r="B1788" s="243"/>
      <c r="C1788" s="243"/>
      <c r="D1788" s="243"/>
      <c r="E1788" s="243"/>
      <c r="F1788" s="244"/>
      <c r="G1788" s="244"/>
      <c r="H1788" s="243"/>
      <c r="I1788" s="243"/>
      <c r="J1788" s="244"/>
      <c r="K1788" s="242"/>
      <c r="L1788" s="234"/>
      <c r="M1788" s="234"/>
      <c r="N1788" s="242"/>
      <c r="O1788" s="234"/>
      <c r="P1788" s="234"/>
      <c r="Q1788" s="17" t="s">
        <v>1836</v>
      </c>
      <c r="R1788" s="18" t="s">
        <v>1837</v>
      </c>
      <c r="S1788" s="247"/>
      <c r="T1788" s="50">
        <v>8.06</v>
      </c>
      <c r="U1788" s="50" t="s">
        <v>64</v>
      </c>
      <c r="V1788" s="50">
        <v>0</v>
      </c>
      <c r="W1788" s="306"/>
      <c r="X1788" s="250"/>
      <c r="Y1788" s="234"/>
      <c r="Z1788" s="48"/>
      <c r="AA1788" s="243"/>
      <c r="AB1788" s="234"/>
      <c r="AC1788" s="233"/>
      <c r="AD1788" s="233"/>
    </row>
    <row r="1789" spans="1:30" ht="60" customHeight="1" x14ac:dyDescent="0.25">
      <c r="A1789" s="227"/>
      <c r="B1789" s="227"/>
      <c r="C1789" s="227"/>
      <c r="D1789" s="227"/>
      <c r="E1789" s="227"/>
      <c r="F1789" s="229"/>
      <c r="G1789" s="229"/>
      <c r="H1789" s="227"/>
      <c r="I1789" s="227"/>
      <c r="J1789" s="229"/>
      <c r="K1789" s="242"/>
      <c r="L1789" s="234"/>
      <c r="M1789" s="234"/>
      <c r="N1789" s="242"/>
      <c r="O1789" s="234"/>
      <c r="P1789" s="234"/>
      <c r="Q1789" s="17" t="s">
        <v>1838</v>
      </c>
      <c r="R1789" s="18" t="s">
        <v>1839</v>
      </c>
      <c r="S1789" s="248"/>
      <c r="T1789" s="50">
        <v>17.62</v>
      </c>
      <c r="U1789" s="50" t="s">
        <v>64</v>
      </c>
      <c r="V1789" s="50">
        <v>0</v>
      </c>
      <c r="W1789" s="240"/>
      <c r="X1789" s="250"/>
      <c r="Y1789" s="234"/>
      <c r="Z1789" s="48"/>
      <c r="AA1789" s="227"/>
      <c r="AB1789" s="234"/>
      <c r="AC1789" s="233"/>
      <c r="AD1789" s="233"/>
    </row>
    <row r="1790" spans="1:30" ht="132" customHeight="1" x14ac:dyDescent="0.25">
      <c r="A1790" s="226" t="s">
        <v>1148</v>
      </c>
      <c r="B1790" s="226" t="s">
        <v>1632</v>
      </c>
      <c r="C1790" s="226" t="s">
        <v>202</v>
      </c>
      <c r="D1790" s="226" t="s">
        <v>1824</v>
      </c>
      <c r="E1790" s="226" t="s">
        <v>72</v>
      </c>
      <c r="F1790" s="228">
        <v>0.43</v>
      </c>
      <c r="G1790" s="228"/>
      <c r="H1790" s="226" t="s">
        <v>1825</v>
      </c>
      <c r="I1790" s="226" t="s">
        <v>1826</v>
      </c>
      <c r="J1790" s="228"/>
      <c r="K1790" s="242"/>
      <c r="L1790" s="234" t="s">
        <v>1827</v>
      </c>
      <c r="M1790" s="234" t="s">
        <v>1828</v>
      </c>
      <c r="N1790" s="242" t="s">
        <v>34</v>
      </c>
      <c r="O1790" s="234" t="s">
        <v>60</v>
      </c>
      <c r="P1790" s="234" t="s">
        <v>61</v>
      </c>
      <c r="Q1790" s="17" t="s">
        <v>1829</v>
      </c>
      <c r="R1790" s="18" t="s">
        <v>1830</v>
      </c>
      <c r="S1790" s="246" t="s">
        <v>79</v>
      </c>
      <c r="T1790" s="50">
        <v>35.729999999999997</v>
      </c>
      <c r="U1790" s="50" t="s">
        <v>64</v>
      </c>
      <c r="V1790" s="191">
        <v>0</v>
      </c>
      <c r="W1790" s="239">
        <v>46113</v>
      </c>
      <c r="X1790" s="250"/>
      <c r="Y1790" s="234" t="s">
        <v>1831</v>
      </c>
      <c r="Z1790" s="48" t="s">
        <v>1832</v>
      </c>
      <c r="AA1790" s="226" t="s">
        <v>1833</v>
      </c>
      <c r="AB1790" s="234" t="s">
        <v>1834</v>
      </c>
      <c r="AC1790" s="327" t="s">
        <v>1835</v>
      </c>
      <c r="AD1790" s="233" t="s">
        <v>868</v>
      </c>
    </row>
    <row r="1791" spans="1:30" ht="84" customHeight="1" x14ac:dyDescent="0.25">
      <c r="A1791" s="243"/>
      <c r="B1791" s="243"/>
      <c r="C1791" s="243"/>
      <c r="D1791" s="243"/>
      <c r="E1791" s="243"/>
      <c r="F1791" s="244"/>
      <c r="G1791" s="244"/>
      <c r="H1791" s="243"/>
      <c r="I1791" s="243"/>
      <c r="J1791" s="244"/>
      <c r="K1791" s="242"/>
      <c r="L1791" s="234"/>
      <c r="M1791" s="234"/>
      <c r="N1791" s="242"/>
      <c r="O1791" s="234"/>
      <c r="P1791" s="234"/>
      <c r="Q1791" s="17" t="s">
        <v>1836</v>
      </c>
      <c r="R1791" s="18" t="s">
        <v>1837</v>
      </c>
      <c r="S1791" s="247"/>
      <c r="T1791" s="50">
        <v>8.5299999999999994</v>
      </c>
      <c r="U1791" s="50" t="s">
        <v>64</v>
      </c>
      <c r="V1791" s="191">
        <v>0</v>
      </c>
      <c r="W1791" s="306"/>
      <c r="X1791" s="250"/>
      <c r="Y1791" s="234"/>
      <c r="Z1791" s="48"/>
      <c r="AA1791" s="243"/>
      <c r="AB1791" s="234"/>
      <c r="AC1791" s="328"/>
      <c r="AD1791" s="233"/>
    </row>
    <row r="1792" spans="1:30" ht="60" customHeight="1" x14ac:dyDescent="0.25">
      <c r="A1792" s="227"/>
      <c r="B1792" s="227"/>
      <c r="C1792" s="227"/>
      <c r="D1792" s="227"/>
      <c r="E1792" s="227"/>
      <c r="F1792" s="229"/>
      <c r="G1792" s="229"/>
      <c r="H1792" s="227"/>
      <c r="I1792" s="227"/>
      <c r="J1792" s="229"/>
      <c r="K1792" s="242"/>
      <c r="L1792" s="234"/>
      <c r="M1792" s="234"/>
      <c r="N1792" s="242"/>
      <c r="O1792" s="234"/>
      <c r="P1792" s="234"/>
      <c r="Q1792" s="17" t="s">
        <v>1838</v>
      </c>
      <c r="R1792" s="18" t="s">
        <v>1839</v>
      </c>
      <c r="S1792" s="248"/>
      <c r="T1792" s="50">
        <v>18.649999999999999</v>
      </c>
      <c r="U1792" s="50" t="s">
        <v>64</v>
      </c>
      <c r="V1792" s="191">
        <v>0</v>
      </c>
      <c r="W1792" s="240"/>
      <c r="X1792" s="250"/>
      <c r="Y1792" s="234"/>
      <c r="Z1792" s="48"/>
      <c r="AA1792" s="227"/>
      <c r="AB1792" s="234"/>
      <c r="AC1792" s="329"/>
      <c r="AD1792" s="233"/>
    </row>
    <row r="1793" spans="1:30" ht="72" customHeight="1" x14ac:dyDescent="0.25">
      <c r="A1793" s="234" t="s">
        <v>1148</v>
      </c>
      <c r="B1793" s="234" t="s">
        <v>296</v>
      </c>
      <c r="C1793" s="234" t="s">
        <v>202</v>
      </c>
      <c r="D1793" s="234" t="s">
        <v>1840</v>
      </c>
      <c r="E1793" s="18" t="s">
        <v>56</v>
      </c>
      <c r="F1793" s="18">
        <v>2.3E-2</v>
      </c>
      <c r="G1793" s="242"/>
      <c r="H1793" s="242">
        <v>152</v>
      </c>
      <c r="I1793" s="234" t="s">
        <v>1241</v>
      </c>
      <c r="J1793" s="228" t="s">
        <v>34</v>
      </c>
      <c r="K1793" s="242" t="s">
        <v>34</v>
      </c>
      <c r="L1793" s="234" t="s">
        <v>1841</v>
      </c>
      <c r="M1793" s="234" t="s">
        <v>1828</v>
      </c>
      <c r="N1793" s="242"/>
      <c r="O1793" s="226" t="s">
        <v>60</v>
      </c>
      <c r="P1793" s="226" t="s">
        <v>61</v>
      </c>
      <c r="Q1793" s="300" t="s">
        <v>1842</v>
      </c>
      <c r="R1793" s="234" t="s">
        <v>1843</v>
      </c>
      <c r="S1793" s="291" t="s">
        <v>41</v>
      </c>
      <c r="T1793" s="307">
        <v>11.56</v>
      </c>
      <c r="U1793" s="307" t="s">
        <v>64</v>
      </c>
      <c r="V1793" s="307">
        <v>0</v>
      </c>
      <c r="W1793" s="257">
        <v>45720</v>
      </c>
      <c r="X1793" s="237"/>
      <c r="Y1793" s="226" t="s">
        <v>1844</v>
      </c>
      <c r="Z1793" s="21" t="s">
        <v>1845</v>
      </c>
      <c r="AA1793" s="226" t="s">
        <v>1846</v>
      </c>
      <c r="AB1793" s="226" t="s">
        <v>1847</v>
      </c>
      <c r="AC1793" s="276" t="s">
        <v>1848</v>
      </c>
      <c r="AD1793" s="276" t="s">
        <v>868</v>
      </c>
    </row>
    <row r="1794" spans="1:30" ht="24" customHeight="1" x14ac:dyDescent="0.25">
      <c r="A1794" s="234"/>
      <c r="B1794" s="234"/>
      <c r="C1794" s="234"/>
      <c r="D1794" s="234"/>
      <c r="E1794" s="14" t="s">
        <v>72</v>
      </c>
      <c r="F1794" s="18">
        <v>0.11</v>
      </c>
      <c r="G1794" s="242"/>
      <c r="H1794" s="242"/>
      <c r="I1794" s="234"/>
      <c r="J1794" s="244"/>
      <c r="K1794" s="242"/>
      <c r="L1794" s="234"/>
      <c r="M1794" s="234"/>
      <c r="N1794" s="242"/>
      <c r="O1794" s="243"/>
      <c r="P1794" s="243"/>
      <c r="Q1794" s="301"/>
      <c r="R1794" s="234"/>
      <c r="S1794" s="291"/>
      <c r="T1794" s="307"/>
      <c r="U1794" s="307"/>
      <c r="V1794" s="307"/>
      <c r="W1794" s="334"/>
      <c r="X1794" s="245"/>
      <c r="Y1794" s="243"/>
      <c r="Z1794" s="22"/>
      <c r="AA1794" s="243"/>
      <c r="AB1794" s="243"/>
      <c r="AC1794" s="277"/>
      <c r="AD1794" s="277"/>
    </row>
    <row r="1795" spans="1:30" ht="216" customHeight="1" x14ac:dyDescent="0.25">
      <c r="A1795" s="234"/>
      <c r="B1795" s="234"/>
      <c r="C1795" s="234"/>
      <c r="D1795" s="234" t="s">
        <v>1849</v>
      </c>
      <c r="E1795" s="18" t="s">
        <v>56</v>
      </c>
      <c r="F1795" s="18">
        <v>0.01</v>
      </c>
      <c r="G1795" s="250"/>
      <c r="H1795" s="242">
        <v>160</v>
      </c>
      <c r="I1795" s="234" t="s">
        <v>1850</v>
      </c>
      <c r="J1795" s="244"/>
      <c r="K1795" s="242"/>
      <c r="L1795" s="234"/>
      <c r="M1795" s="234"/>
      <c r="N1795" s="242"/>
      <c r="O1795" s="243"/>
      <c r="P1795" s="243"/>
      <c r="Q1795" s="336"/>
      <c r="R1795" s="234"/>
      <c r="S1795" s="291"/>
      <c r="T1795" s="307"/>
      <c r="U1795" s="307"/>
      <c r="V1795" s="307"/>
      <c r="W1795" s="334"/>
      <c r="X1795" s="245"/>
      <c r="Y1795" s="243"/>
      <c r="Z1795" s="22"/>
      <c r="AA1795" s="243"/>
      <c r="AB1795" s="243"/>
      <c r="AC1795" s="277"/>
      <c r="AD1795" s="277"/>
    </row>
    <row r="1796" spans="1:30" ht="24" customHeight="1" x14ac:dyDescent="0.25">
      <c r="A1796" s="234"/>
      <c r="B1796" s="234"/>
      <c r="C1796" s="234"/>
      <c r="D1796" s="234"/>
      <c r="E1796" s="14" t="s">
        <v>72</v>
      </c>
      <c r="F1796" s="18">
        <v>0.109</v>
      </c>
      <c r="G1796" s="250"/>
      <c r="H1796" s="242"/>
      <c r="I1796" s="234"/>
      <c r="J1796" s="244"/>
      <c r="K1796" s="242"/>
      <c r="L1796" s="234"/>
      <c r="M1796" s="234"/>
      <c r="N1796" s="242"/>
      <c r="O1796" s="243"/>
      <c r="P1796" s="243"/>
      <c r="Q1796" s="337" t="s">
        <v>1851</v>
      </c>
      <c r="R1796" s="234" t="s">
        <v>1852</v>
      </c>
      <c r="S1796" s="291"/>
      <c r="T1796" s="307">
        <v>13.86</v>
      </c>
      <c r="U1796" s="307" t="s">
        <v>64</v>
      </c>
      <c r="V1796" s="307">
        <f>+T1796-T1793</f>
        <v>2.2999999999999989</v>
      </c>
      <c r="W1796" s="334"/>
      <c r="X1796" s="245"/>
      <c r="Y1796" s="243"/>
      <c r="Z1796" s="22"/>
      <c r="AA1796" s="243"/>
      <c r="AB1796" s="243"/>
      <c r="AC1796" s="277"/>
      <c r="AD1796" s="277"/>
    </row>
    <row r="1797" spans="1:30" ht="120" customHeight="1" x14ac:dyDescent="0.25">
      <c r="A1797" s="234"/>
      <c r="B1797" s="234"/>
      <c r="C1797" s="234" t="s">
        <v>359</v>
      </c>
      <c r="D1797" s="303" t="s">
        <v>1853</v>
      </c>
      <c r="E1797" s="18" t="s">
        <v>56</v>
      </c>
      <c r="F1797" s="18">
        <v>2.5000000000000001E-2</v>
      </c>
      <c r="G1797" s="237"/>
      <c r="H1797" s="228">
        <v>152</v>
      </c>
      <c r="I1797" s="226" t="s">
        <v>1241</v>
      </c>
      <c r="J1797" s="244"/>
      <c r="K1797" s="242"/>
      <c r="L1797" s="234"/>
      <c r="M1797" s="234"/>
      <c r="N1797" s="242"/>
      <c r="O1797" s="243"/>
      <c r="P1797" s="243"/>
      <c r="Q1797" s="337"/>
      <c r="R1797" s="234"/>
      <c r="S1797" s="291"/>
      <c r="T1797" s="307"/>
      <c r="U1797" s="307"/>
      <c r="V1797" s="307"/>
      <c r="W1797" s="334"/>
      <c r="X1797" s="245"/>
      <c r="Y1797" s="243"/>
      <c r="Z1797" s="22"/>
      <c r="AA1797" s="243"/>
      <c r="AB1797" s="243"/>
      <c r="AC1797" s="277"/>
      <c r="AD1797" s="277"/>
    </row>
    <row r="1798" spans="1:30" ht="24" customHeight="1" x14ac:dyDescent="0.25">
      <c r="A1798" s="234"/>
      <c r="B1798" s="234"/>
      <c r="C1798" s="234"/>
      <c r="D1798" s="303"/>
      <c r="E1798" s="14" t="s">
        <v>72</v>
      </c>
      <c r="F1798" s="18">
        <v>0.11</v>
      </c>
      <c r="G1798" s="238"/>
      <c r="H1798" s="229"/>
      <c r="I1798" s="227"/>
      <c r="J1798" s="229"/>
      <c r="K1798" s="242"/>
      <c r="L1798" s="234"/>
      <c r="M1798" s="234"/>
      <c r="N1798" s="242"/>
      <c r="O1798" s="227"/>
      <c r="P1798" s="227"/>
      <c r="Q1798" s="337"/>
      <c r="R1798" s="234"/>
      <c r="S1798" s="291"/>
      <c r="T1798" s="307"/>
      <c r="U1798" s="307"/>
      <c r="V1798" s="307"/>
      <c r="W1798" s="335"/>
      <c r="X1798" s="238"/>
      <c r="Y1798" s="227"/>
      <c r="Z1798" s="23"/>
      <c r="AA1798" s="227"/>
      <c r="AB1798" s="227"/>
      <c r="AC1798" s="278"/>
      <c r="AD1798" s="278"/>
    </row>
    <row r="1799" spans="1:30" ht="72" customHeight="1" x14ac:dyDescent="0.25">
      <c r="A1799" s="234" t="s">
        <v>1148</v>
      </c>
      <c r="B1799" s="234" t="s">
        <v>296</v>
      </c>
      <c r="C1799" s="234" t="s">
        <v>202</v>
      </c>
      <c r="D1799" s="234" t="s">
        <v>1840</v>
      </c>
      <c r="E1799" s="18" t="s">
        <v>56</v>
      </c>
      <c r="F1799" s="18">
        <v>2.3E-2</v>
      </c>
      <c r="G1799" s="242"/>
      <c r="H1799" s="242">
        <v>152</v>
      </c>
      <c r="I1799" s="234" t="s">
        <v>1241</v>
      </c>
      <c r="J1799" s="228" t="s">
        <v>34</v>
      </c>
      <c r="K1799" s="228" t="s">
        <v>34</v>
      </c>
      <c r="L1799" s="226" t="s">
        <v>1841</v>
      </c>
      <c r="M1799" s="226" t="s">
        <v>1828</v>
      </c>
      <c r="N1799" s="228"/>
      <c r="O1799" s="226" t="s">
        <v>60</v>
      </c>
      <c r="P1799" s="226" t="s">
        <v>399</v>
      </c>
      <c r="Q1799" s="337" t="s">
        <v>1842</v>
      </c>
      <c r="R1799" s="234" t="s">
        <v>1843</v>
      </c>
      <c r="S1799" s="246" t="s">
        <v>79</v>
      </c>
      <c r="T1799" s="333">
        <v>11.64</v>
      </c>
      <c r="U1799" s="307" t="s">
        <v>64</v>
      </c>
      <c r="V1799" s="307">
        <v>0</v>
      </c>
      <c r="W1799" s="257">
        <v>45721</v>
      </c>
      <c r="X1799" s="237"/>
      <c r="Y1799" s="226" t="s">
        <v>1844</v>
      </c>
      <c r="Z1799" s="21" t="s">
        <v>1845</v>
      </c>
      <c r="AA1799" s="226" t="s">
        <v>1846</v>
      </c>
      <c r="AB1799" s="226" t="s">
        <v>1847</v>
      </c>
      <c r="AC1799" s="347" t="s">
        <v>1848</v>
      </c>
      <c r="AD1799" s="276" t="s">
        <v>868</v>
      </c>
    </row>
    <row r="1800" spans="1:30" ht="24" customHeight="1" x14ac:dyDescent="0.25">
      <c r="A1800" s="234"/>
      <c r="B1800" s="234"/>
      <c r="C1800" s="234"/>
      <c r="D1800" s="234"/>
      <c r="E1800" s="14" t="s">
        <v>72</v>
      </c>
      <c r="F1800" s="18">
        <v>0.11</v>
      </c>
      <c r="G1800" s="242"/>
      <c r="H1800" s="242"/>
      <c r="I1800" s="234"/>
      <c r="J1800" s="244"/>
      <c r="K1800" s="244"/>
      <c r="L1800" s="243"/>
      <c r="M1800" s="243"/>
      <c r="N1800" s="244"/>
      <c r="O1800" s="243"/>
      <c r="P1800" s="243"/>
      <c r="Q1800" s="337"/>
      <c r="R1800" s="234"/>
      <c r="S1800" s="247"/>
      <c r="T1800" s="333"/>
      <c r="U1800" s="307"/>
      <c r="V1800" s="307"/>
      <c r="W1800" s="334"/>
      <c r="X1800" s="245"/>
      <c r="Y1800" s="243"/>
      <c r="Z1800" s="22"/>
      <c r="AA1800" s="243"/>
      <c r="AB1800" s="243"/>
      <c r="AC1800" s="348"/>
      <c r="AD1800" s="277"/>
    </row>
    <row r="1801" spans="1:30" ht="216" customHeight="1" x14ac:dyDescent="0.25">
      <c r="A1801" s="234"/>
      <c r="B1801" s="234"/>
      <c r="C1801" s="234"/>
      <c r="D1801" s="234" t="s">
        <v>1849</v>
      </c>
      <c r="E1801" s="18" t="s">
        <v>56</v>
      </c>
      <c r="F1801" s="18">
        <v>0.01</v>
      </c>
      <c r="G1801" s="250"/>
      <c r="H1801" s="242">
        <v>160</v>
      </c>
      <c r="I1801" s="234" t="s">
        <v>1850</v>
      </c>
      <c r="J1801" s="244"/>
      <c r="K1801" s="244"/>
      <c r="L1801" s="243"/>
      <c r="M1801" s="243"/>
      <c r="N1801" s="244"/>
      <c r="O1801" s="243"/>
      <c r="P1801" s="243"/>
      <c r="Q1801" s="337"/>
      <c r="R1801" s="234"/>
      <c r="S1801" s="247"/>
      <c r="T1801" s="333"/>
      <c r="U1801" s="307"/>
      <c r="V1801" s="307"/>
      <c r="W1801" s="334"/>
      <c r="X1801" s="245"/>
      <c r="Y1801" s="243"/>
      <c r="Z1801" s="22"/>
      <c r="AA1801" s="243"/>
      <c r="AB1801" s="243"/>
      <c r="AC1801" s="348"/>
      <c r="AD1801" s="277"/>
    </row>
    <row r="1802" spans="1:30" ht="24" customHeight="1" x14ac:dyDescent="0.25">
      <c r="A1802" s="234"/>
      <c r="B1802" s="234"/>
      <c r="C1802" s="234"/>
      <c r="D1802" s="234"/>
      <c r="E1802" s="14" t="s">
        <v>72</v>
      </c>
      <c r="F1802" s="18">
        <v>0.109</v>
      </c>
      <c r="G1802" s="250"/>
      <c r="H1802" s="242"/>
      <c r="I1802" s="234"/>
      <c r="J1802" s="244"/>
      <c r="K1802" s="244"/>
      <c r="L1802" s="243"/>
      <c r="M1802" s="243"/>
      <c r="N1802" s="244"/>
      <c r="O1802" s="243"/>
      <c r="P1802" s="243"/>
      <c r="Q1802" s="226" t="s">
        <v>1851</v>
      </c>
      <c r="R1802" s="226" t="s">
        <v>1852</v>
      </c>
      <c r="S1802" s="247"/>
      <c r="T1802" s="230">
        <v>13.96</v>
      </c>
      <c r="U1802" s="230" t="s">
        <v>64</v>
      </c>
      <c r="V1802" s="230">
        <f>+T1802-T1799</f>
        <v>2.3200000000000003</v>
      </c>
      <c r="W1802" s="334"/>
      <c r="X1802" s="245"/>
      <c r="Y1802" s="243"/>
      <c r="Z1802" s="22"/>
      <c r="AA1802" s="243"/>
      <c r="AB1802" s="243"/>
      <c r="AC1802" s="348"/>
      <c r="AD1802" s="277"/>
    </row>
    <row r="1803" spans="1:30" ht="120" customHeight="1" x14ac:dyDescent="0.25">
      <c r="A1803" s="234"/>
      <c r="B1803" s="234"/>
      <c r="C1803" s="234" t="s">
        <v>359</v>
      </c>
      <c r="D1803" s="303" t="s">
        <v>1853</v>
      </c>
      <c r="E1803" s="18" t="s">
        <v>56</v>
      </c>
      <c r="F1803" s="18">
        <v>2.5000000000000001E-2</v>
      </c>
      <c r="G1803" s="250"/>
      <c r="H1803" s="242">
        <v>152</v>
      </c>
      <c r="I1803" s="234" t="s">
        <v>1241</v>
      </c>
      <c r="J1803" s="244"/>
      <c r="K1803" s="244"/>
      <c r="L1803" s="243"/>
      <c r="M1803" s="243"/>
      <c r="N1803" s="244"/>
      <c r="O1803" s="243"/>
      <c r="P1803" s="243"/>
      <c r="Q1803" s="243"/>
      <c r="R1803" s="243"/>
      <c r="S1803" s="247"/>
      <c r="T1803" s="338"/>
      <c r="U1803" s="338"/>
      <c r="V1803" s="338"/>
      <c r="W1803" s="334"/>
      <c r="X1803" s="245"/>
      <c r="Y1803" s="243"/>
      <c r="Z1803" s="22"/>
      <c r="AA1803" s="243"/>
      <c r="AB1803" s="243"/>
      <c r="AC1803" s="348"/>
      <c r="AD1803" s="277"/>
    </row>
    <row r="1804" spans="1:30" ht="24" customHeight="1" x14ac:dyDescent="0.25">
      <c r="A1804" s="234"/>
      <c r="B1804" s="234"/>
      <c r="C1804" s="234"/>
      <c r="D1804" s="303"/>
      <c r="E1804" s="14" t="s">
        <v>72</v>
      </c>
      <c r="F1804" s="18">
        <v>0.11</v>
      </c>
      <c r="G1804" s="250"/>
      <c r="H1804" s="242"/>
      <c r="I1804" s="234"/>
      <c r="J1804" s="244"/>
      <c r="K1804" s="244"/>
      <c r="L1804" s="243"/>
      <c r="M1804" s="243"/>
      <c r="N1804" s="244"/>
      <c r="O1804" s="243"/>
      <c r="P1804" s="243"/>
      <c r="Q1804" s="243"/>
      <c r="R1804" s="243"/>
      <c r="S1804" s="247"/>
      <c r="T1804" s="338"/>
      <c r="U1804" s="338"/>
      <c r="V1804" s="338"/>
      <c r="W1804" s="335"/>
      <c r="X1804" s="245"/>
      <c r="Y1804" s="243"/>
      <c r="Z1804" s="22"/>
      <c r="AA1804" s="243"/>
      <c r="AB1804" s="243"/>
      <c r="AC1804" s="349"/>
      <c r="AD1804" s="278"/>
    </row>
    <row r="1805" spans="1:30" ht="72.599999999999994" customHeight="1" x14ac:dyDescent="0.25">
      <c r="A1805" s="19" t="s">
        <v>1854</v>
      </c>
      <c r="B1805" s="14" t="s">
        <v>34</v>
      </c>
      <c r="C1805" s="14" t="s">
        <v>322</v>
      </c>
      <c r="D1805" s="14" t="s">
        <v>1855</v>
      </c>
      <c r="E1805" s="18" t="s">
        <v>34</v>
      </c>
      <c r="F1805" s="18" t="s">
        <v>34</v>
      </c>
      <c r="G1805" s="18"/>
      <c r="H1805" s="18" t="s">
        <v>34</v>
      </c>
      <c r="I1805" s="18" t="s">
        <v>34</v>
      </c>
      <c r="J1805" s="244"/>
      <c r="K1805" s="244"/>
      <c r="L1805" s="243"/>
      <c r="M1805" s="243"/>
      <c r="N1805" s="244"/>
      <c r="O1805" s="243"/>
      <c r="P1805" s="243"/>
      <c r="Q1805" s="243"/>
      <c r="R1805" s="243"/>
      <c r="S1805" s="247"/>
      <c r="T1805" s="338"/>
      <c r="U1805" s="338"/>
      <c r="V1805" s="338"/>
      <c r="W1805" s="41">
        <v>45730</v>
      </c>
      <c r="X1805" s="245"/>
      <c r="Y1805" s="243"/>
      <c r="Z1805" s="22"/>
      <c r="AA1805" s="243"/>
      <c r="AB1805" s="243"/>
      <c r="AC1805" s="40" t="s">
        <v>1856</v>
      </c>
      <c r="AD1805" s="15"/>
    </row>
    <row r="1806" spans="1:30" ht="60" customHeight="1" x14ac:dyDescent="0.25">
      <c r="A1806" s="14" t="s">
        <v>1531</v>
      </c>
      <c r="B1806" s="14"/>
      <c r="C1806" s="14" t="s">
        <v>1532</v>
      </c>
      <c r="D1806" s="14" t="s">
        <v>1754</v>
      </c>
      <c r="E1806" s="18" t="s">
        <v>34</v>
      </c>
      <c r="F1806" s="18" t="s">
        <v>34</v>
      </c>
      <c r="G1806" s="18"/>
      <c r="H1806" s="18" t="s">
        <v>34</v>
      </c>
      <c r="I1806" s="18" t="s">
        <v>34</v>
      </c>
      <c r="J1806" s="244"/>
      <c r="K1806" s="244"/>
      <c r="L1806" s="243"/>
      <c r="M1806" s="243"/>
      <c r="N1806" s="244"/>
      <c r="O1806" s="243"/>
      <c r="P1806" s="243"/>
      <c r="Q1806" s="243"/>
      <c r="R1806" s="243"/>
      <c r="S1806" s="247"/>
      <c r="T1806" s="338"/>
      <c r="U1806" s="338"/>
      <c r="V1806" s="338"/>
      <c r="W1806" s="41">
        <v>45754</v>
      </c>
      <c r="X1806" s="245"/>
      <c r="Y1806" s="243"/>
      <c r="Z1806" s="22"/>
      <c r="AA1806" s="243"/>
      <c r="AB1806" s="243"/>
      <c r="AC1806" s="40" t="s">
        <v>1857</v>
      </c>
      <c r="AD1806" s="15"/>
    </row>
    <row r="1807" spans="1:30" ht="144" customHeight="1" x14ac:dyDescent="0.25">
      <c r="A1807" s="226" t="s">
        <v>400</v>
      </c>
      <c r="B1807" s="14" t="s">
        <v>1858</v>
      </c>
      <c r="C1807" s="226" t="s">
        <v>402</v>
      </c>
      <c r="D1807" s="14" t="s">
        <v>1859</v>
      </c>
      <c r="E1807" s="18" t="s">
        <v>34</v>
      </c>
      <c r="F1807" s="18" t="s">
        <v>34</v>
      </c>
      <c r="G1807" s="18"/>
      <c r="H1807" s="18" t="s">
        <v>34</v>
      </c>
      <c r="I1807" s="18" t="s">
        <v>34</v>
      </c>
      <c r="J1807" s="229"/>
      <c r="K1807" s="229"/>
      <c r="L1807" s="243"/>
      <c r="M1807" s="243"/>
      <c r="N1807" s="244"/>
      <c r="O1807" s="243"/>
      <c r="P1807" s="243"/>
      <c r="Q1807" s="243"/>
      <c r="R1807" s="243"/>
      <c r="S1807" s="247"/>
      <c r="T1807" s="338"/>
      <c r="U1807" s="338"/>
      <c r="V1807" s="338"/>
      <c r="W1807" s="257">
        <v>45853</v>
      </c>
      <c r="X1807" s="245"/>
      <c r="Y1807" s="243"/>
      <c r="Z1807" s="22"/>
      <c r="AA1807" s="243"/>
      <c r="AB1807" s="243"/>
      <c r="AC1807" s="276" t="s">
        <v>1860</v>
      </c>
      <c r="AD1807" s="237"/>
    </row>
    <row r="1808" spans="1:30" ht="168" customHeight="1" x14ac:dyDescent="0.25">
      <c r="A1808" s="227"/>
      <c r="B1808" s="14" t="s">
        <v>1453</v>
      </c>
      <c r="C1808" s="227"/>
      <c r="D1808" s="14" t="s">
        <v>1861</v>
      </c>
      <c r="E1808" s="18" t="s">
        <v>34</v>
      </c>
      <c r="F1808" s="18" t="s">
        <v>34</v>
      </c>
      <c r="G1808" s="18" t="s">
        <v>34</v>
      </c>
      <c r="H1808" s="18" t="s">
        <v>34</v>
      </c>
      <c r="I1808" s="18" t="s">
        <v>34</v>
      </c>
      <c r="J1808" s="140"/>
      <c r="K1808" s="140"/>
      <c r="L1808" s="227"/>
      <c r="M1808" s="227"/>
      <c r="N1808" s="229"/>
      <c r="O1808" s="227"/>
      <c r="P1808" s="227"/>
      <c r="Q1808" s="227"/>
      <c r="R1808" s="227"/>
      <c r="S1808" s="248"/>
      <c r="T1808" s="231"/>
      <c r="U1808" s="231"/>
      <c r="V1808" s="231"/>
      <c r="W1808" s="335"/>
      <c r="X1808" s="238"/>
      <c r="Y1808" s="227"/>
      <c r="Z1808" s="23"/>
      <c r="AA1808" s="227"/>
      <c r="AB1808" s="227"/>
      <c r="AC1808" s="278"/>
      <c r="AD1808" s="238"/>
    </row>
    <row r="1809" spans="1:30" ht="72" customHeight="1" x14ac:dyDescent="0.25">
      <c r="A1809" s="234" t="s">
        <v>1148</v>
      </c>
      <c r="B1809" s="234" t="s">
        <v>296</v>
      </c>
      <c r="C1809" s="234" t="s">
        <v>202</v>
      </c>
      <c r="D1809" s="234" t="s">
        <v>1840</v>
      </c>
      <c r="E1809" s="18" t="s">
        <v>56</v>
      </c>
      <c r="F1809" s="18">
        <v>2.3E-2</v>
      </c>
      <c r="G1809" s="242"/>
      <c r="H1809" s="242">
        <v>152</v>
      </c>
      <c r="I1809" s="234" t="s">
        <v>1241</v>
      </c>
      <c r="J1809" s="228" t="s">
        <v>34</v>
      </c>
      <c r="K1809" s="228" t="s">
        <v>34</v>
      </c>
      <c r="L1809" s="226" t="s">
        <v>1841</v>
      </c>
      <c r="M1809" s="226" t="s">
        <v>1828</v>
      </c>
      <c r="N1809" s="228"/>
      <c r="O1809" s="226" t="s">
        <v>60</v>
      </c>
      <c r="P1809" s="226" t="s">
        <v>399</v>
      </c>
      <c r="Q1809" s="337" t="s">
        <v>1842</v>
      </c>
      <c r="R1809" s="234" t="s">
        <v>1843</v>
      </c>
      <c r="S1809" s="246" t="s">
        <v>80</v>
      </c>
      <c r="T1809" s="333">
        <v>12.08</v>
      </c>
      <c r="U1809" s="307" t="s">
        <v>64</v>
      </c>
      <c r="V1809" s="307">
        <v>0</v>
      </c>
      <c r="W1809" s="257">
        <v>46113</v>
      </c>
      <c r="X1809" s="237"/>
      <c r="Y1809" s="226" t="s">
        <v>1844</v>
      </c>
      <c r="Z1809" s="21" t="s">
        <v>1845</v>
      </c>
      <c r="AA1809" s="226" t="s">
        <v>1846</v>
      </c>
      <c r="AB1809" s="226" t="s">
        <v>1847</v>
      </c>
      <c r="AC1809" s="509" t="s">
        <v>1848</v>
      </c>
      <c r="AD1809" s="276" t="s">
        <v>868</v>
      </c>
    </row>
    <row r="1810" spans="1:30" ht="24" customHeight="1" x14ac:dyDescent="0.25">
      <c r="A1810" s="234"/>
      <c r="B1810" s="234"/>
      <c r="C1810" s="234"/>
      <c r="D1810" s="234"/>
      <c r="E1810" s="14" t="s">
        <v>72</v>
      </c>
      <c r="F1810" s="18">
        <v>0.11</v>
      </c>
      <c r="G1810" s="242"/>
      <c r="H1810" s="242"/>
      <c r="I1810" s="234"/>
      <c r="J1810" s="244"/>
      <c r="K1810" s="244"/>
      <c r="L1810" s="243"/>
      <c r="M1810" s="243"/>
      <c r="N1810" s="244"/>
      <c r="O1810" s="243"/>
      <c r="P1810" s="243"/>
      <c r="Q1810" s="337"/>
      <c r="R1810" s="234"/>
      <c r="S1810" s="247"/>
      <c r="T1810" s="333"/>
      <c r="U1810" s="307"/>
      <c r="V1810" s="307"/>
      <c r="W1810" s="334"/>
      <c r="X1810" s="245"/>
      <c r="Y1810" s="243"/>
      <c r="Z1810" s="22"/>
      <c r="AA1810" s="243"/>
      <c r="AB1810" s="243"/>
      <c r="AC1810" s="510"/>
      <c r="AD1810" s="277"/>
    </row>
    <row r="1811" spans="1:30" ht="216" customHeight="1" x14ac:dyDescent="0.25">
      <c r="A1811" s="234"/>
      <c r="B1811" s="234"/>
      <c r="C1811" s="234"/>
      <c r="D1811" s="234" t="s">
        <v>1849</v>
      </c>
      <c r="E1811" s="18" t="s">
        <v>56</v>
      </c>
      <c r="F1811" s="18">
        <v>0.01</v>
      </c>
      <c r="G1811" s="250"/>
      <c r="H1811" s="242">
        <v>160</v>
      </c>
      <c r="I1811" s="234" t="s">
        <v>1850</v>
      </c>
      <c r="J1811" s="244"/>
      <c r="K1811" s="244"/>
      <c r="L1811" s="243"/>
      <c r="M1811" s="243"/>
      <c r="N1811" s="244"/>
      <c r="O1811" s="243"/>
      <c r="P1811" s="243"/>
      <c r="Q1811" s="337"/>
      <c r="R1811" s="234"/>
      <c r="S1811" s="247"/>
      <c r="T1811" s="333"/>
      <c r="U1811" s="307"/>
      <c r="V1811" s="307"/>
      <c r="W1811" s="334"/>
      <c r="X1811" s="245"/>
      <c r="Y1811" s="243"/>
      <c r="Z1811" s="22"/>
      <c r="AA1811" s="243"/>
      <c r="AB1811" s="243"/>
      <c r="AC1811" s="510"/>
      <c r="AD1811" s="277"/>
    </row>
    <row r="1812" spans="1:30" ht="24" customHeight="1" x14ac:dyDescent="0.25">
      <c r="A1812" s="234"/>
      <c r="B1812" s="234"/>
      <c r="C1812" s="234"/>
      <c r="D1812" s="234"/>
      <c r="E1812" s="14" t="s">
        <v>72</v>
      </c>
      <c r="F1812" s="18">
        <v>0.109</v>
      </c>
      <c r="G1812" s="250"/>
      <c r="H1812" s="242"/>
      <c r="I1812" s="234"/>
      <c r="J1812" s="244"/>
      <c r="K1812" s="244"/>
      <c r="L1812" s="243"/>
      <c r="M1812" s="243"/>
      <c r="N1812" s="244"/>
      <c r="O1812" s="243"/>
      <c r="P1812" s="243"/>
      <c r="Q1812" s="226" t="s">
        <v>1851</v>
      </c>
      <c r="R1812" s="226" t="s">
        <v>1852</v>
      </c>
      <c r="S1812" s="247"/>
      <c r="T1812" s="230">
        <v>14.49</v>
      </c>
      <c r="U1812" s="230" t="s">
        <v>64</v>
      </c>
      <c r="V1812" s="230">
        <f>+T1812-T1809</f>
        <v>2.41</v>
      </c>
      <c r="W1812" s="334"/>
      <c r="X1812" s="245"/>
      <c r="Y1812" s="243"/>
      <c r="Z1812" s="22"/>
      <c r="AA1812" s="243"/>
      <c r="AB1812" s="243"/>
      <c r="AC1812" s="510"/>
      <c r="AD1812" s="277"/>
    </row>
    <row r="1813" spans="1:30" ht="120" customHeight="1" x14ac:dyDescent="0.25">
      <c r="A1813" s="234"/>
      <c r="B1813" s="234"/>
      <c r="C1813" s="234" t="s">
        <v>359</v>
      </c>
      <c r="D1813" s="303" t="s">
        <v>1853</v>
      </c>
      <c r="E1813" s="18" t="s">
        <v>56</v>
      </c>
      <c r="F1813" s="18">
        <v>2.5000000000000001E-2</v>
      </c>
      <c r="G1813" s="250"/>
      <c r="H1813" s="242">
        <v>152</v>
      </c>
      <c r="I1813" s="234" t="s">
        <v>1241</v>
      </c>
      <c r="J1813" s="244"/>
      <c r="K1813" s="244"/>
      <c r="L1813" s="243"/>
      <c r="M1813" s="243"/>
      <c r="N1813" s="244"/>
      <c r="O1813" s="243"/>
      <c r="P1813" s="243"/>
      <c r="Q1813" s="243"/>
      <c r="R1813" s="243"/>
      <c r="S1813" s="247"/>
      <c r="T1813" s="338"/>
      <c r="U1813" s="338"/>
      <c r="V1813" s="338"/>
      <c r="W1813" s="334"/>
      <c r="X1813" s="245"/>
      <c r="Y1813" s="243"/>
      <c r="Z1813" s="22"/>
      <c r="AA1813" s="243"/>
      <c r="AB1813" s="243"/>
      <c r="AC1813" s="510"/>
      <c r="AD1813" s="277"/>
    </row>
    <row r="1814" spans="1:30" ht="24" customHeight="1" x14ac:dyDescent="0.25">
      <c r="A1814" s="234"/>
      <c r="B1814" s="234"/>
      <c r="C1814" s="234"/>
      <c r="D1814" s="303"/>
      <c r="E1814" s="14" t="s">
        <v>72</v>
      </c>
      <c r="F1814" s="18">
        <v>0.11</v>
      </c>
      <c r="G1814" s="250"/>
      <c r="H1814" s="242"/>
      <c r="I1814" s="234"/>
      <c r="J1814" s="244"/>
      <c r="K1814" s="244"/>
      <c r="L1814" s="243"/>
      <c r="M1814" s="243"/>
      <c r="N1814" s="244"/>
      <c r="O1814" s="243"/>
      <c r="P1814" s="243"/>
      <c r="Q1814" s="243"/>
      <c r="R1814" s="243"/>
      <c r="S1814" s="247"/>
      <c r="T1814" s="338"/>
      <c r="U1814" s="338"/>
      <c r="V1814" s="338"/>
      <c r="W1814" s="334"/>
      <c r="X1814" s="245"/>
      <c r="Y1814" s="243"/>
      <c r="Z1814" s="22"/>
      <c r="AA1814" s="243"/>
      <c r="AB1814" s="243"/>
      <c r="AC1814" s="511"/>
      <c r="AD1814" s="278"/>
    </row>
    <row r="1815" spans="1:30" ht="72.599999999999994" customHeight="1" x14ac:dyDescent="0.25">
      <c r="A1815" s="19" t="s">
        <v>1854</v>
      </c>
      <c r="B1815" s="14" t="s">
        <v>34</v>
      </c>
      <c r="C1815" s="14" t="s">
        <v>322</v>
      </c>
      <c r="D1815" s="14" t="s">
        <v>1855</v>
      </c>
      <c r="E1815" s="18" t="s">
        <v>34</v>
      </c>
      <c r="F1815" s="18" t="s">
        <v>34</v>
      </c>
      <c r="G1815" s="18"/>
      <c r="H1815" s="18" t="s">
        <v>34</v>
      </c>
      <c r="I1815" s="18" t="s">
        <v>34</v>
      </c>
      <c r="J1815" s="244"/>
      <c r="K1815" s="244"/>
      <c r="L1815" s="243"/>
      <c r="M1815" s="243"/>
      <c r="N1815" s="244"/>
      <c r="O1815" s="243"/>
      <c r="P1815" s="243"/>
      <c r="Q1815" s="243"/>
      <c r="R1815" s="243"/>
      <c r="S1815" s="247"/>
      <c r="T1815" s="338"/>
      <c r="U1815" s="338"/>
      <c r="V1815" s="338"/>
      <c r="W1815" s="334"/>
      <c r="X1815" s="245"/>
      <c r="Y1815" s="243"/>
      <c r="Z1815" s="22"/>
      <c r="AA1815" s="243"/>
      <c r="AB1815" s="243"/>
      <c r="AC1815" s="192" t="s">
        <v>1856</v>
      </c>
      <c r="AD1815" s="15"/>
    </row>
    <row r="1816" spans="1:30" ht="60" customHeight="1" x14ac:dyDescent="0.25">
      <c r="A1816" s="14" t="s">
        <v>1531</v>
      </c>
      <c r="B1816" s="14"/>
      <c r="C1816" s="14" t="s">
        <v>1532</v>
      </c>
      <c r="D1816" s="14" t="s">
        <v>1754</v>
      </c>
      <c r="E1816" s="18" t="s">
        <v>34</v>
      </c>
      <c r="F1816" s="18" t="s">
        <v>34</v>
      </c>
      <c r="G1816" s="18"/>
      <c r="H1816" s="18" t="s">
        <v>34</v>
      </c>
      <c r="I1816" s="18" t="s">
        <v>34</v>
      </c>
      <c r="J1816" s="244"/>
      <c r="K1816" s="244"/>
      <c r="L1816" s="243"/>
      <c r="M1816" s="243"/>
      <c r="N1816" s="244"/>
      <c r="O1816" s="243"/>
      <c r="P1816" s="243"/>
      <c r="Q1816" s="243"/>
      <c r="R1816" s="243"/>
      <c r="S1816" s="247"/>
      <c r="T1816" s="338"/>
      <c r="U1816" s="338"/>
      <c r="V1816" s="338"/>
      <c r="W1816" s="334"/>
      <c r="X1816" s="245"/>
      <c r="Y1816" s="243"/>
      <c r="Z1816" s="22"/>
      <c r="AA1816" s="243"/>
      <c r="AB1816" s="243"/>
      <c r="AC1816" s="192" t="s">
        <v>1857</v>
      </c>
      <c r="AD1816" s="15"/>
    </row>
    <row r="1817" spans="1:30" ht="144" customHeight="1" x14ac:dyDescent="0.25">
      <c r="A1817" s="226" t="s">
        <v>400</v>
      </c>
      <c r="B1817" s="14" t="s">
        <v>1858</v>
      </c>
      <c r="C1817" s="226" t="s">
        <v>402</v>
      </c>
      <c r="D1817" s="14" t="s">
        <v>1859</v>
      </c>
      <c r="E1817" s="18" t="s">
        <v>34</v>
      </c>
      <c r="F1817" s="18" t="s">
        <v>34</v>
      </c>
      <c r="G1817" s="18"/>
      <c r="H1817" s="18" t="s">
        <v>34</v>
      </c>
      <c r="I1817" s="18" t="s">
        <v>34</v>
      </c>
      <c r="J1817" s="229"/>
      <c r="K1817" s="229"/>
      <c r="L1817" s="243"/>
      <c r="M1817" s="243"/>
      <c r="N1817" s="244"/>
      <c r="O1817" s="243"/>
      <c r="P1817" s="243"/>
      <c r="Q1817" s="243"/>
      <c r="R1817" s="243"/>
      <c r="S1817" s="247"/>
      <c r="T1817" s="338"/>
      <c r="U1817" s="338"/>
      <c r="V1817" s="338"/>
      <c r="W1817" s="334"/>
      <c r="X1817" s="245"/>
      <c r="Y1817" s="243"/>
      <c r="Z1817" s="22"/>
      <c r="AA1817" s="243"/>
      <c r="AB1817" s="243"/>
      <c r="AC1817" s="327" t="s">
        <v>1860</v>
      </c>
      <c r="AD1817" s="237"/>
    </row>
    <row r="1818" spans="1:30" ht="168" customHeight="1" x14ac:dyDescent="0.25">
      <c r="A1818" s="227"/>
      <c r="B1818" s="14" t="s">
        <v>1453</v>
      </c>
      <c r="C1818" s="227"/>
      <c r="D1818" s="14" t="s">
        <v>1861</v>
      </c>
      <c r="E1818" s="18" t="s">
        <v>34</v>
      </c>
      <c r="F1818" s="18" t="s">
        <v>34</v>
      </c>
      <c r="G1818" s="18" t="s">
        <v>34</v>
      </c>
      <c r="H1818" s="18" t="s">
        <v>34</v>
      </c>
      <c r="I1818" s="18" t="s">
        <v>34</v>
      </c>
      <c r="J1818" s="140"/>
      <c r="K1818" s="140"/>
      <c r="L1818" s="227"/>
      <c r="M1818" s="227"/>
      <c r="N1818" s="229"/>
      <c r="O1818" s="227"/>
      <c r="P1818" s="227"/>
      <c r="Q1818" s="227"/>
      <c r="R1818" s="227"/>
      <c r="S1818" s="248"/>
      <c r="T1818" s="231"/>
      <c r="U1818" s="231"/>
      <c r="V1818" s="231"/>
      <c r="W1818" s="335"/>
      <c r="X1818" s="238"/>
      <c r="Y1818" s="227"/>
      <c r="Z1818" s="23"/>
      <c r="AA1818" s="227"/>
      <c r="AB1818" s="227"/>
      <c r="AC1818" s="329"/>
      <c r="AD1818" s="238"/>
    </row>
    <row r="1819" spans="1:30" ht="144" customHeight="1" x14ac:dyDescent="0.25">
      <c r="A1819" s="19" t="s">
        <v>1854</v>
      </c>
      <c r="B1819" s="14" t="s">
        <v>34</v>
      </c>
      <c r="C1819" s="14" t="s">
        <v>322</v>
      </c>
      <c r="D1819" s="14" t="s">
        <v>1862</v>
      </c>
      <c r="E1819" s="18" t="s">
        <v>34</v>
      </c>
      <c r="F1819" s="18" t="s">
        <v>34</v>
      </c>
      <c r="G1819" s="18"/>
      <c r="H1819" s="18" t="s">
        <v>34</v>
      </c>
      <c r="I1819" s="18" t="s">
        <v>34</v>
      </c>
      <c r="J1819" s="18"/>
      <c r="K1819" s="18"/>
      <c r="L1819" s="14" t="s">
        <v>1863</v>
      </c>
      <c r="M1819" s="14" t="s">
        <v>1864</v>
      </c>
      <c r="O1819" s="14" t="s">
        <v>60</v>
      </c>
      <c r="P1819" s="18" t="s">
        <v>585</v>
      </c>
      <c r="Q1819" s="14" t="s">
        <v>1865</v>
      </c>
      <c r="R1819" s="18" t="s">
        <v>1866</v>
      </c>
      <c r="S1819" s="56" t="s">
        <v>41</v>
      </c>
      <c r="T1819" s="50">
        <v>100</v>
      </c>
      <c r="U1819" s="50" t="s">
        <v>64</v>
      </c>
      <c r="V1819" s="50">
        <v>0</v>
      </c>
      <c r="W1819" s="30">
        <v>45784</v>
      </c>
      <c r="X1819" s="60"/>
      <c r="Y1819" s="14" t="s">
        <v>1867</v>
      </c>
      <c r="Z1819" s="14" t="s">
        <v>1868</v>
      </c>
      <c r="AA1819" s="18" t="s">
        <v>341</v>
      </c>
      <c r="AB1819" s="14" t="s">
        <v>1869</v>
      </c>
      <c r="AC1819" s="40" t="s">
        <v>1870</v>
      </c>
      <c r="AD1819" s="15"/>
    </row>
    <row r="1820" spans="1:30" ht="84.75" customHeight="1" x14ac:dyDescent="0.25">
      <c r="A1820" s="14"/>
      <c r="B1820" s="14" t="s">
        <v>73</v>
      </c>
      <c r="C1820" s="14" t="s">
        <v>74</v>
      </c>
      <c r="D1820" s="14" t="s">
        <v>75</v>
      </c>
      <c r="E1820" s="14" t="s">
        <v>34</v>
      </c>
      <c r="F1820" s="14" t="s">
        <v>34</v>
      </c>
      <c r="G1820" s="14"/>
      <c r="H1820" s="14" t="s">
        <v>34</v>
      </c>
      <c r="I1820" s="14" t="s">
        <v>34</v>
      </c>
      <c r="J1820" s="48"/>
      <c r="K1820" s="14"/>
      <c r="L1820" s="14" t="s">
        <v>1871</v>
      </c>
      <c r="M1820" s="14" t="s">
        <v>1872</v>
      </c>
      <c r="N1820" s="14" t="s">
        <v>34</v>
      </c>
      <c r="O1820" s="14" t="s">
        <v>60</v>
      </c>
      <c r="P1820" s="6" t="s">
        <v>74</v>
      </c>
      <c r="Q1820" s="14" t="s">
        <v>1873</v>
      </c>
      <c r="R1820" s="6" t="s">
        <v>1874</v>
      </c>
      <c r="S1820" s="3" t="s">
        <v>41</v>
      </c>
      <c r="T1820" s="84">
        <v>23672.73</v>
      </c>
      <c r="U1820" s="58" t="s">
        <v>64</v>
      </c>
      <c r="V1820" s="83">
        <f>+T1820-T1820/1.21</f>
        <v>4108.4903305785119</v>
      </c>
      <c r="W1820" s="219">
        <v>45924</v>
      </c>
      <c r="X1820" s="218"/>
      <c r="Y1820" s="220" t="s">
        <v>1875</v>
      </c>
      <c r="Z1820" s="14" t="s">
        <v>1876</v>
      </c>
      <c r="AA1820" s="136" t="s">
        <v>1877</v>
      </c>
      <c r="AB1820" s="68" t="s">
        <v>1878</v>
      </c>
      <c r="AC1820" s="40" t="s">
        <v>1879</v>
      </c>
      <c r="AD1820" s="40"/>
    </row>
    <row r="1821" spans="1:30" ht="105" customHeight="1" x14ac:dyDescent="0.25">
      <c r="A1821" s="14"/>
      <c r="B1821" s="14" t="s">
        <v>73</v>
      </c>
      <c r="C1821" s="14" t="s">
        <v>74</v>
      </c>
      <c r="D1821" s="14" t="s">
        <v>75</v>
      </c>
      <c r="E1821" s="14" t="s">
        <v>34</v>
      </c>
      <c r="F1821" s="14" t="s">
        <v>34</v>
      </c>
      <c r="G1821" s="14"/>
      <c r="H1821" s="14" t="s">
        <v>34</v>
      </c>
      <c r="I1821" s="14" t="s">
        <v>34</v>
      </c>
      <c r="J1821" s="48"/>
      <c r="K1821" s="14"/>
      <c r="L1821" s="14" t="s">
        <v>1871</v>
      </c>
      <c r="M1821" s="14" t="s">
        <v>1872</v>
      </c>
      <c r="N1821" s="14" t="s">
        <v>34</v>
      </c>
      <c r="O1821" s="14" t="s">
        <v>60</v>
      </c>
      <c r="P1821" s="6" t="s">
        <v>74</v>
      </c>
      <c r="Q1821" s="14" t="s">
        <v>1873</v>
      </c>
      <c r="R1821" s="6" t="s">
        <v>1874</v>
      </c>
      <c r="S1821" s="3" t="s">
        <v>79</v>
      </c>
      <c r="T1821" s="84">
        <v>24570.33011275619</v>
      </c>
      <c r="U1821" s="58" t="s">
        <v>64</v>
      </c>
      <c r="V1821" s="83">
        <f>+T1821-T1821/1.21</f>
        <v>4264.2721683295858</v>
      </c>
      <c r="W1821" s="219">
        <v>46113</v>
      </c>
      <c r="X1821" s="218"/>
      <c r="Y1821" s="220" t="s">
        <v>1875</v>
      </c>
      <c r="Z1821" s="14" t="s">
        <v>1876</v>
      </c>
      <c r="AA1821" s="136" t="s">
        <v>1877</v>
      </c>
      <c r="AB1821" s="68" t="s">
        <v>1880</v>
      </c>
      <c r="AC1821" s="195" t="s">
        <v>1879</v>
      </c>
      <c r="AD1821" s="40"/>
    </row>
    <row r="1822" spans="1:30" ht="46.2" customHeight="1" x14ac:dyDescent="0.25">
      <c r="A1822" s="226" t="s">
        <v>1854</v>
      </c>
      <c r="B1822" s="226" t="s">
        <v>34</v>
      </c>
      <c r="C1822" s="226" t="s">
        <v>322</v>
      </c>
      <c r="D1822" s="226" t="s">
        <v>1862</v>
      </c>
      <c r="E1822" s="228" t="s">
        <v>34</v>
      </c>
      <c r="F1822" s="228" t="s">
        <v>34</v>
      </c>
      <c r="G1822" s="228"/>
      <c r="H1822" s="228" t="s">
        <v>34</v>
      </c>
      <c r="I1822" s="228" t="s">
        <v>34</v>
      </c>
      <c r="J1822" s="228"/>
      <c r="K1822" s="228"/>
      <c r="L1822" s="226" t="s">
        <v>1881</v>
      </c>
      <c r="M1822" s="226" t="s">
        <v>1882</v>
      </c>
      <c r="N1822" s="242"/>
      <c r="O1822" s="234" t="s">
        <v>60</v>
      </c>
      <c r="P1822" s="242" t="s">
        <v>585</v>
      </c>
      <c r="Q1822" s="48" t="s">
        <v>1883</v>
      </c>
      <c r="R1822" s="18" t="s">
        <v>1884</v>
      </c>
      <c r="S1822" s="291" t="s">
        <v>41</v>
      </c>
      <c r="T1822" s="50">
        <v>108.51</v>
      </c>
      <c r="U1822" s="305" t="s">
        <v>64</v>
      </c>
      <c r="V1822" s="85">
        <v>0</v>
      </c>
      <c r="W1822" s="239">
        <v>45933</v>
      </c>
      <c r="X1822" s="245"/>
      <c r="Y1822" s="234" t="s">
        <v>1885</v>
      </c>
      <c r="Z1822" s="226" t="s">
        <v>1886</v>
      </c>
      <c r="AA1822" s="234" t="s">
        <v>1887</v>
      </c>
      <c r="AB1822" s="234"/>
      <c r="AC1822" s="233" t="s">
        <v>1888</v>
      </c>
      <c r="AD1822" s="250"/>
    </row>
    <row r="1823" spans="1:30" ht="48" customHeight="1" x14ac:dyDescent="0.25">
      <c r="A1823" s="243"/>
      <c r="B1823" s="243"/>
      <c r="C1823" s="243"/>
      <c r="D1823" s="243"/>
      <c r="E1823" s="244"/>
      <c r="F1823" s="244"/>
      <c r="G1823" s="244"/>
      <c r="H1823" s="244"/>
      <c r="I1823" s="244"/>
      <c r="J1823" s="244"/>
      <c r="K1823" s="244"/>
      <c r="L1823" s="243"/>
      <c r="M1823" s="243"/>
      <c r="N1823" s="242"/>
      <c r="O1823" s="234"/>
      <c r="P1823" s="242"/>
      <c r="Q1823" s="48" t="s">
        <v>1889</v>
      </c>
      <c r="R1823" s="18" t="s">
        <v>1890</v>
      </c>
      <c r="S1823" s="291"/>
      <c r="T1823" s="50">
        <v>131.30000000000001</v>
      </c>
      <c r="U1823" s="305"/>
      <c r="V1823" s="89">
        <f>T1823-T1822</f>
        <v>22.790000000000006</v>
      </c>
      <c r="W1823" s="306"/>
      <c r="X1823" s="245"/>
      <c r="Y1823" s="234"/>
      <c r="Z1823" s="243"/>
      <c r="AA1823" s="234"/>
      <c r="AB1823" s="234"/>
      <c r="AC1823" s="233"/>
      <c r="AD1823" s="250"/>
    </row>
    <row r="1824" spans="1:30" ht="72" customHeight="1" x14ac:dyDescent="0.25">
      <c r="A1824" s="243"/>
      <c r="B1824" s="243"/>
      <c r="C1824" s="243"/>
      <c r="D1824" s="243"/>
      <c r="E1824" s="244"/>
      <c r="F1824" s="244"/>
      <c r="G1824" s="244"/>
      <c r="H1824" s="244"/>
      <c r="I1824" s="244"/>
      <c r="J1824" s="244"/>
      <c r="K1824" s="244"/>
      <c r="L1824" s="243"/>
      <c r="M1824" s="243"/>
      <c r="N1824" s="242"/>
      <c r="O1824" s="234"/>
      <c r="P1824" s="242"/>
      <c r="Q1824" s="48" t="s">
        <v>1891</v>
      </c>
      <c r="R1824" s="18" t="s">
        <v>1892</v>
      </c>
      <c r="S1824" s="291"/>
      <c r="T1824" s="50">
        <v>239.25</v>
      </c>
      <c r="U1824" s="305"/>
      <c r="V1824" s="85">
        <v>0</v>
      </c>
      <c r="W1824" s="306"/>
      <c r="X1824" s="245"/>
      <c r="Y1824" s="234"/>
      <c r="Z1824" s="243"/>
      <c r="AA1824" s="234"/>
      <c r="AB1824" s="234"/>
      <c r="AC1824" s="233"/>
      <c r="AD1824" s="250"/>
    </row>
    <row r="1825" spans="1:30" ht="72" customHeight="1" x14ac:dyDescent="0.25">
      <c r="A1825" s="243"/>
      <c r="B1825" s="243"/>
      <c r="C1825" s="243"/>
      <c r="D1825" s="243"/>
      <c r="E1825" s="244"/>
      <c r="F1825" s="244"/>
      <c r="G1825" s="244"/>
      <c r="H1825" s="244"/>
      <c r="I1825" s="244"/>
      <c r="J1825" s="244"/>
      <c r="K1825" s="244"/>
      <c r="L1825" s="243"/>
      <c r="M1825" s="243"/>
      <c r="N1825" s="242"/>
      <c r="O1825" s="234"/>
      <c r="P1825" s="242"/>
      <c r="Q1825" s="48" t="s">
        <v>1893</v>
      </c>
      <c r="R1825" s="18" t="s">
        <v>1894</v>
      </c>
      <c r="S1825" s="291"/>
      <c r="T1825" s="50">
        <v>289.49</v>
      </c>
      <c r="U1825" s="305"/>
      <c r="V1825" s="89">
        <f>T1825-T1824</f>
        <v>50.240000000000009</v>
      </c>
      <c r="W1825" s="306"/>
      <c r="X1825" s="245"/>
      <c r="Y1825" s="234"/>
      <c r="Z1825" s="243"/>
      <c r="AA1825" s="234"/>
      <c r="AB1825" s="234"/>
      <c r="AC1825" s="233"/>
      <c r="AD1825" s="250"/>
    </row>
    <row r="1826" spans="1:30" ht="72" customHeight="1" x14ac:dyDescent="0.25">
      <c r="A1826" s="243"/>
      <c r="B1826" s="243"/>
      <c r="C1826" s="243"/>
      <c r="D1826" s="243"/>
      <c r="E1826" s="244"/>
      <c r="F1826" s="244"/>
      <c r="G1826" s="244"/>
      <c r="H1826" s="244"/>
      <c r="I1826" s="244"/>
      <c r="J1826" s="244"/>
      <c r="K1826" s="244"/>
      <c r="L1826" s="243"/>
      <c r="M1826" s="243"/>
      <c r="N1826" s="242"/>
      <c r="O1826" s="234"/>
      <c r="P1826" s="242"/>
      <c r="Q1826" s="48" t="s">
        <v>1895</v>
      </c>
      <c r="R1826" s="18" t="s">
        <v>1896</v>
      </c>
      <c r="S1826" s="291"/>
      <c r="T1826" s="50">
        <v>192.27</v>
      </c>
      <c r="U1826" s="305"/>
      <c r="V1826" s="183">
        <v>0</v>
      </c>
      <c r="W1826" s="306"/>
      <c r="X1826" s="245"/>
      <c r="Y1826" s="234"/>
      <c r="Z1826" s="243"/>
      <c r="AA1826" s="234"/>
      <c r="AB1826" s="234"/>
      <c r="AC1826" s="233"/>
      <c r="AD1826" s="250"/>
    </row>
    <row r="1827" spans="1:30" ht="72" customHeight="1" x14ac:dyDescent="0.25">
      <c r="A1827" s="227"/>
      <c r="B1827" s="227"/>
      <c r="C1827" s="227"/>
      <c r="D1827" s="227"/>
      <c r="E1827" s="229"/>
      <c r="F1827" s="229"/>
      <c r="G1827" s="229"/>
      <c r="H1827" s="229"/>
      <c r="I1827" s="229"/>
      <c r="J1827" s="229"/>
      <c r="K1827" s="229"/>
      <c r="L1827" s="227"/>
      <c r="M1827" s="227"/>
      <c r="N1827" s="242"/>
      <c r="O1827" s="234"/>
      <c r="P1827" s="242"/>
      <c r="Q1827" s="48" t="s">
        <v>1897</v>
      </c>
      <c r="R1827" s="18" t="s">
        <v>1898</v>
      </c>
      <c r="S1827" s="291"/>
      <c r="T1827" s="50">
        <v>232.65</v>
      </c>
      <c r="U1827" s="305"/>
      <c r="V1827" s="89">
        <f>T1827-T1826</f>
        <v>40.379999999999995</v>
      </c>
      <c r="W1827" s="240"/>
      <c r="X1827" s="238"/>
      <c r="Y1827" s="234"/>
      <c r="Z1827" s="227"/>
      <c r="AA1827" s="234"/>
      <c r="AB1827" s="234"/>
      <c r="AC1827" s="233"/>
      <c r="AD1827" s="250"/>
    </row>
    <row r="1828" spans="1:30" ht="240" customHeight="1" x14ac:dyDescent="0.25">
      <c r="A1828" s="14" t="s">
        <v>1531</v>
      </c>
      <c r="B1828" s="14"/>
      <c r="C1828" s="14" t="s">
        <v>1532</v>
      </c>
      <c r="D1828" s="14" t="s">
        <v>1899</v>
      </c>
      <c r="E1828" s="18" t="s">
        <v>34</v>
      </c>
      <c r="F1828" s="18" t="s">
        <v>34</v>
      </c>
      <c r="G1828" s="18"/>
      <c r="H1828" s="18" t="s">
        <v>34</v>
      </c>
      <c r="I1828" s="18" t="s">
        <v>34</v>
      </c>
      <c r="J1828" s="15"/>
      <c r="K1828" s="15"/>
      <c r="L1828" s="14" t="s">
        <v>1900</v>
      </c>
      <c r="M1828" s="14" t="s">
        <v>1681</v>
      </c>
      <c r="N1828" s="14" t="s">
        <v>34</v>
      </c>
      <c r="O1828" s="14" t="s">
        <v>60</v>
      </c>
      <c r="P1828" s="14" t="s">
        <v>585</v>
      </c>
      <c r="Q1828" s="14" t="s">
        <v>1901</v>
      </c>
      <c r="R1828" s="18" t="s">
        <v>1902</v>
      </c>
      <c r="S1828" s="3" t="s">
        <v>41</v>
      </c>
      <c r="T1828" s="50">
        <v>371.84</v>
      </c>
      <c r="U1828" s="50" t="s">
        <v>64</v>
      </c>
      <c r="V1828" s="50">
        <v>0</v>
      </c>
      <c r="W1828" s="30">
        <v>45982</v>
      </c>
      <c r="X1828" s="15"/>
      <c r="Y1828" s="14" t="s">
        <v>1903</v>
      </c>
      <c r="Z1828" s="14" t="s">
        <v>1904</v>
      </c>
      <c r="AA1828" s="19" t="s">
        <v>1905</v>
      </c>
      <c r="AB1828" s="48" t="s">
        <v>1906</v>
      </c>
      <c r="AC1828" s="40" t="s">
        <v>1907</v>
      </c>
      <c r="AD1828" s="15"/>
    </row>
    <row r="1829" spans="1:30" ht="72" x14ac:dyDescent="0.25">
      <c r="A1829" s="234" t="s">
        <v>1148</v>
      </c>
      <c r="B1829" s="234" t="s">
        <v>1908</v>
      </c>
      <c r="C1829" s="242" t="s">
        <v>202</v>
      </c>
      <c r="D1829" s="234" t="s">
        <v>1909</v>
      </c>
      <c r="E1829" s="242" t="s">
        <v>422</v>
      </c>
      <c r="F1829" s="242" t="s">
        <v>34</v>
      </c>
      <c r="G1829" s="250"/>
      <c r="H1829" s="234" t="s">
        <v>1910</v>
      </c>
      <c r="I1829" s="234" t="s">
        <v>1911</v>
      </c>
      <c r="J1829" s="250"/>
      <c r="K1829" s="250"/>
      <c r="L1829" s="234" t="s">
        <v>1912</v>
      </c>
      <c r="M1829" s="242" t="s">
        <v>1681</v>
      </c>
      <c r="N1829" s="14" t="s">
        <v>1913</v>
      </c>
      <c r="O1829" s="242" t="s">
        <v>34</v>
      </c>
      <c r="P1829" s="242" t="s">
        <v>61</v>
      </c>
      <c r="Q1829" s="242" t="s">
        <v>34</v>
      </c>
      <c r="R1829" s="18" t="s">
        <v>1914</v>
      </c>
      <c r="S1829" s="291" t="s">
        <v>41</v>
      </c>
      <c r="T1829" s="87">
        <v>4769994.6100000003</v>
      </c>
      <c r="U1829" s="50" t="s">
        <v>64</v>
      </c>
      <c r="V1829" s="291" t="s">
        <v>34</v>
      </c>
      <c r="W1829" s="279">
        <v>45982</v>
      </c>
      <c r="X1829" s="237"/>
      <c r="Y1829" s="226" t="s">
        <v>1915</v>
      </c>
      <c r="Z1829" s="226" t="s">
        <v>1695</v>
      </c>
      <c r="AA1829" s="228" t="s">
        <v>1916</v>
      </c>
      <c r="AB1829" s="228"/>
      <c r="AC1829" s="276" t="s">
        <v>1917</v>
      </c>
      <c r="AD1829" s="276" t="s">
        <v>1918</v>
      </c>
    </row>
    <row r="1830" spans="1:30" ht="24" x14ac:dyDescent="0.25">
      <c r="A1830" s="234"/>
      <c r="B1830" s="234"/>
      <c r="C1830" s="242"/>
      <c r="D1830" s="234"/>
      <c r="E1830" s="242"/>
      <c r="F1830" s="242"/>
      <c r="G1830" s="250"/>
      <c r="H1830" s="234"/>
      <c r="I1830" s="234"/>
      <c r="J1830" s="250"/>
      <c r="K1830" s="250"/>
      <c r="L1830" s="234"/>
      <c r="M1830" s="242"/>
      <c r="N1830" s="14" t="s">
        <v>1919</v>
      </c>
      <c r="O1830" s="242"/>
      <c r="P1830" s="242"/>
      <c r="Q1830" s="242"/>
      <c r="R1830" s="18" t="s">
        <v>1920</v>
      </c>
      <c r="S1830" s="291"/>
      <c r="T1830" s="87">
        <v>5615901.3300000001</v>
      </c>
      <c r="U1830" s="50" t="s">
        <v>64</v>
      </c>
      <c r="V1830" s="291"/>
      <c r="W1830" s="279"/>
      <c r="X1830" s="245"/>
      <c r="Y1830" s="243"/>
      <c r="Z1830" s="243"/>
      <c r="AA1830" s="244"/>
      <c r="AB1830" s="244"/>
      <c r="AC1830" s="277"/>
      <c r="AD1830" s="277"/>
    </row>
    <row r="1831" spans="1:30" ht="24" x14ac:dyDescent="0.25">
      <c r="A1831" s="234"/>
      <c r="B1831" s="234"/>
      <c r="C1831" s="242"/>
      <c r="D1831" s="234"/>
      <c r="E1831" s="242"/>
      <c r="F1831" s="242"/>
      <c r="G1831" s="250"/>
      <c r="H1831" s="234"/>
      <c r="I1831" s="234"/>
      <c r="J1831" s="250"/>
      <c r="K1831" s="250"/>
      <c r="L1831" s="234"/>
      <c r="M1831" s="242"/>
      <c r="N1831" s="14" t="s">
        <v>1921</v>
      </c>
      <c r="O1831" s="242"/>
      <c r="P1831" s="242"/>
      <c r="Q1831" s="242"/>
      <c r="R1831" s="18" t="s">
        <v>1922</v>
      </c>
      <c r="S1831" s="291"/>
      <c r="T1831" s="87">
        <v>3836605.86</v>
      </c>
      <c r="U1831" s="50" t="s">
        <v>64</v>
      </c>
      <c r="V1831" s="291"/>
      <c r="W1831" s="279"/>
      <c r="X1831" s="245"/>
      <c r="Y1831" s="243"/>
      <c r="Z1831" s="243"/>
      <c r="AA1831" s="244"/>
      <c r="AB1831" s="244"/>
      <c r="AC1831" s="277"/>
      <c r="AD1831" s="277"/>
    </row>
    <row r="1832" spans="1:30" ht="24" x14ac:dyDescent="0.25">
      <c r="A1832" s="234"/>
      <c r="B1832" s="234"/>
      <c r="C1832" s="242"/>
      <c r="D1832" s="234"/>
      <c r="E1832" s="242"/>
      <c r="F1832" s="242"/>
      <c r="G1832" s="250"/>
      <c r="H1832" s="234"/>
      <c r="I1832" s="234"/>
      <c r="J1832" s="250"/>
      <c r="K1832" s="250"/>
      <c r="L1832" s="234"/>
      <c r="M1832" s="242"/>
      <c r="N1832" s="14" t="s">
        <v>1923</v>
      </c>
      <c r="O1832" s="242"/>
      <c r="P1832" s="242"/>
      <c r="Q1832" s="242"/>
      <c r="R1832" s="18" t="s">
        <v>1924</v>
      </c>
      <c r="S1832" s="291"/>
      <c r="T1832" s="87">
        <v>3706865.56</v>
      </c>
      <c r="U1832" s="50" t="s">
        <v>64</v>
      </c>
      <c r="V1832" s="291"/>
      <c r="W1832" s="279"/>
      <c r="X1832" s="245"/>
      <c r="Y1832" s="243"/>
      <c r="Z1832" s="243"/>
      <c r="AA1832" s="244"/>
      <c r="AB1832" s="244"/>
      <c r="AC1832" s="277"/>
      <c r="AD1832" s="277"/>
    </row>
    <row r="1833" spans="1:30" ht="24" x14ac:dyDescent="0.25">
      <c r="A1833" s="234"/>
      <c r="B1833" s="234"/>
      <c r="C1833" s="242"/>
      <c r="D1833" s="234"/>
      <c r="E1833" s="242"/>
      <c r="F1833" s="242"/>
      <c r="G1833" s="250"/>
      <c r="H1833" s="234"/>
      <c r="I1833" s="234"/>
      <c r="J1833" s="250"/>
      <c r="K1833" s="250"/>
      <c r="L1833" s="234"/>
      <c r="M1833" s="242"/>
      <c r="N1833" s="14" t="s">
        <v>1925</v>
      </c>
      <c r="O1833" s="242"/>
      <c r="P1833" s="242"/>
      <c r="Q1833" s="242"/>
      <c r="R1833" s="18" t="s">
        <v>1926</v>
      </c>
      <c r="S1833" s="291"/>
      <c r="T1833" s="87">
        <v>3317644.68</v>
      </c>
      <c r="U1833" s="50" t="s">
        <v>64</v>
      </c>
      <c r="V1833" s="291"/>
      <c r="W1833" s="279"/>
      <c r="X1833" s="245"/>
      <c r="Y1833" s="243"/>
      <c r="Z1833" s="243"/>
      <c r="AA1833" s="244"/>
      <c r="AB1833" s="244"/>
      <c r="AC1833" s="277"/>
      <c r="AD1833" s="277"/>
    </row>
    <row r="1834" spans="1:30" ht="24" x14ac:dyDescent="0.25">
      <c r="A1834" s="234"/>
      <c r="B1834" s="234"/>
      <c r="C1834" s="242"/>
      <c r="D1834" s="234"/>
      <c r="E1834" s="242"/>
      <c r="F1834" s="242"/>
      <c r="G1834" s="250"/>
      <c r="H1834" s="234"/>
      <c r="I1834" s="234"/>
      <c r="J1834" s="250"/>
      <c r="K1834" s="250"/>
      <c r="L1834" s="234"/>
      <c r="M1834" s="242"/>
      <c r="N1834" s="14" t="s">
        <v>1927</v>
      </c>
      <c r="O1834" s="242"/>
      <c r="P1834" s="242"/>
      <c r="Q1834" s="242"/>
      <c r="R1834" s="18" t="s">
        <v>1928</v>
      </c>
      <c r="S1834" s="291"/>
      <c r="T1834" s="87">
        <v>2064724.12</v>
      </c>
      <c r="U1834" s="50" t="s">
        <v>64</v>
      </c>
      <c r="V1834" s="291"/>
      <c r="W1834" s="279"/>
      <c r="X1834" s="245"/>
      <c r="Y1834" s="243"/>
      <c r="Z1834" s="243"/>
      <c r="AA1834" s="244"/>
      <c r="AB1834" s="244"/>
      <c r="AC1834" s="277"/>
      <c r="AD1834" s="277"/>
    </row>
    <row r="1835" spans="1:30" ht="24" x14ac:dyDescent="0.25">
      <c r="A1835" s="234"/>
      <c r="B1835" s="234"/>
      <c r="C1835" s="242"/>
      <c r="D1835" s="234"/>
      <c r="E1835" s="242"/>
      <c r="F1835" s="242"/>
      <c r="G1835" s="250"/>
      <c r="H1835" s="234"/>
      <c r="I1835" s="234"/>
      <c r="J1835" s="250"/>
      <c r="K1835" s="250"/>
      <c r="L1835" s="234"/>
      <c r="M1835" s="242"/>
      <c r="N1835" s="14" t="s">
        <v>1929</v>
      </c>
      <c r="O1835" s="242"/>
      <c r="P1835" s="242"/>
      <c r="Q1835" s="242"/>
      <c r="R1835" s="18" t="s">
        <v>1930</v>
      </c>
      <c r="S1835" s="291"/>
      <c r="T1835" s="87">
        <v>937836.99</v>
      </c>
      <c r="U1835" s="50" t="s">
        <v>64</v>
      </c>
      <c r="V1835" s="291"/>
      <c r="W1835" s="279"/>
      <c r="X1835" s="245"/>
      <c r="Y1835" s="243"/>
      <c r="Z1835" s="243"/>
      <c r="AA1835" s="244"/>
      <c r="AB1835" s="244"/>
      <c r="AC1835" s="277"/>
      <c r="AD1835" s="277"/>
    </row>
    <row r="1836" spans="1:30" ht="24" x14ac:dyDescent="0.25">
      <c r="A1836" s="234"/>
      <c r="B1836" s="234"/>
      <c r="C1836" s="242"/>
      <c r="D1836" s="234"/>
      <c r="E1836" s="242"/>
      <c r="F1836" s="242"/>
      <c r="G1836" s="250"/>
      <c r="H1836" s="234"/>
      <c r="I1836" s="234"/>
      <c r="J1836" s="250"/>
      <c r="K1836" s="250"/>
      <c r="L1836" s="234"/>
      <c r="M1836" s="242"/>
      <c r="N1836" s="14" t="s">
        <v>1931</v>
      </c>
      <c r="O1836" s="242"/>
      <c r="P1836" s="242"/>
      <c r="Q1836" s="242"/>
      <c r="R1836" s="18" t="s">
        <v>1932</v>
      </c>
      <c r="S1836" s="291"/>
      <c r="T1836" s="87">
        <v>333617.90000000002</v>
      </c>
      <c r="U1836" s="50" t="s">
        <v>64</v>
      </c>
      <c r="V1836" s="291"/>
      <c r="W1836" s="279"/>
      <c r="X1836" s="245"/>
      <c r="Y1836" s="243"/>
      <c r="Z1836" s="243"/>
      <c r="AA1836" s="244"/>
      <c r="AB1836" s="244"/>
      <c r="AC1836" s="277"/>
      <c r="AD1836" s="277"/>
    </row>
    <row r="1837" spans="1:30" ht="24" x14ac:dyDescent="0.25">
      <c r="A1837" s="226"/>
      <c r="B1837" s="226"/>
      <c r="C1837" s="228"/>
      <c r="D1837" s="226"/>
      <c r="E1837" s="228"/>
      <c r="F1837" s="228"/>
      <c r="G1837" s="237"/>
      <c r="H1837" s="226"/>
      <c r="I1837" s="226"/>
      <c r="J1837" s="237"/>
      <c r="K1837" s="237"/>
      <c r="L1837" s="226"/>
      <c r="M1837" s="228"/>
      <c r="N1837" s="20" t="s">
        <v>1933</v>
      </c>
      <c r="O1837" s="228"/>
      <c r="P1837" s="228"/>
      <c r="Q1837" s="228"/>
      <c r="R1837" s="34" t="s">
        <v>1934</v>
      </c>
      <c r="S1837" s="246"/>
      <c r="T1837" s="185">
        <v>166808.95000000001</v>
      </c>
      <c r="U1837" s="51" t="s">
        <v>64</v>
      </c>
      <c r="V1837" s="246"/>
      <c r="W1837" s="239"/>
      <c r="X1837" s="245"/>
      <c r="Y1837" s="243"/>
      <c r="Z1837" s="243"/>
      <c r="AA1837" s="244"/>
      <c r="AB1837" s="244"/>
      <c r="AC1837" s="277"/>
      <c r="AD1837" s="277"/>
    </row>
    <row r="1838" spans="1:30" ht="108" customHeight="1" x14ac:dyDescent="0.25">
      <c r="A1838" s="234" t="s">
        <v>1148</v>
      </c>
      <c r="B1838" s="234" t="s">
        <v>1935</v>
      </c>
      <c r="C1838" s="242" t="s">
        <v>359</v>
      </c>
      <c r="D1838" s="234" t="s">
        <v>1936</v>
      </c>
      <c r="E1838" s="234" t="s">
        <v>1937</v>
      </c>
      <c r="F1838" s="309">
        <v>2.82</v>
      </c>
      <c r="G1838" s="310"/>
      <c r="H1838" s="56" t="s">
        <v>1938</v>
      </c>
      <c r="I1838" s="14" t="s">
        <v>1939</v>
      </c>
      <c r="J1838" s="250"/>
      <c r="K1838" s="250"/>
      <c r="L1838" s="234" t="s">
        <v>1940</v>
      </c>
      <c r="M1838" s="234" t="s">
        <v>1941</v>
      </c>
      <c r="N1838" s="234" t="s">
        <v>34</v>
      </c>
      <c r="O1838" s="234" t="s">
        <v>60</v>
      </c>
      <c r="P1838" s="242" t="s">
        <v>61</v>
      </c>
      <c r="Q1838" s="234" t="s">
        <v>1942</v>
      </c>
      <c r="R1838" s="242" t="s">
        <v>1943</v>
      </c>
      <c r="S1838" s="313" t="s">
        <v>41</v>
      </c>
      <c r="T1838" s="305">
        <v>26.13</v>
      </c>
      <c r="U1838" s="305" t="s">
        <v>64</v>
      </c>
      <c r="V1838" s="305">
        <v>0</v>
      </c>
      <c r="W1838" s="279">
        <v>46078</v>
      </c>
      <c r="X1838" s="279"/>
      <c r="Y1838" s="322" t="s">
        <v>1944</v>
      </c>
      <c r="Z1838" s="322" t="s">
        <v>1945</v>
      </c>
      <c r="AA1838" s="322" t="s">
        <v>1946</v>
      </c>
      <c r="AB1838" s="322" t="s">
        <v>1947</v>
      </c>
      <c r="AC1838" s="324" t="s">
        <v>1948</v>
      </c>
      <c r="AD1838" s="323" t="s">
        <v>1918</v>
      </c>
    </row>
    <row r="1839" spans="1:30" ht="48" customHeight="1" x14ac:dyDescent="0.25">
      <c r="A1839" s="234"/>
      <c r="B1839" s="234"/>
      <c r="C1839" s="242"/>
      <c r="D1839" s="234"/>
      <c r="E1839" s="234"/>
      <c r="F1839" s="309"/>
      <c r="G1839" s="310"/>
      <c r="H1839" s="56" t="s">
        <v>1949</v>
      </c>
      <c r="I1839" s="14" t="s">
        <v>1950</v>
      </c>
      <c r="J1839" s="250"/>
      <c r="K1839" s="250"/>
      <c r="L1839" s="234"/>
      <c r="M1839" s="234"/>
      <c r="N1839" s="234"/>
      <c r="O1839" s="234"/>
      <c r="P1839" s="242"/>
      <c r="Q1839" s="234"/>
      <c r="R1839" s="242"/>
      <c r="S1839" s="313"/>
      <c r="T1839" s="305"/>
      <c r="U1839" s="305"/>
      <c r="V1839" s="305"/>
      <c r="W1839" s="279"/>
      <c r="X1839" s="279"/>
      <c r="Y1839" s="279"/>
      <c r="Z1839" s="322"/>
      <c r="AA1839" s="279"/>
      <c r="AB1839" s="322"/>
      <c r="AC1839" s="324"/>
      <c r="AD1839" s="323"/>
    </row>
    <row r="1840" spans="1:30" ht="54" customHeight="1" x14ac:dyDescent="0.25">
      <c r="A1840" s="234"/>
      <c r="B1840" s="234"/>
      <c r="C1840" s="242"/>
      <c r="D1840" s="234"/>
      <c r="E1840" s="234"/>
      <c r="F1840" s="309"/>
      <c r="G1840" s="310"/>
      <c r="H1840" s="56" t="s">
        <v>1951</v>
      </c>
      <c r="I1840" s="48" t="s">
        <v>1952</v>
      </c>
      <c r="J1840" s="250"/>
      <c r="K1840" s="250"/>
      <c r="L1840" s="234"/>
      <c r="M1840" s="234"/>
      <c r="N1840" s="234"/>
      <c r="O1840" s="234"/>
      <c r="P1840" s="242"/>
      <c r="Q1840" s="234"/>
      <c r="R1840" s="242"/>
      <c r="S1840" s="313"/>
      <c r="T1840" s="305"/>
      <c r="U1840" s="305"/>
      <c r="V1840" s="305"/>
      <c r="W1840" s="279"/>
      <c r="X1840" s="279"/>
      <c r="Y1840" s="279"/>
      <c r="Z1840" s="322"/>
      <c r="AA1840" s="279"/>
      <c r="AB1840" s="322"/>
      <c r="AC1840" s="324"/>
      <c r="AD1840" s="323"/>
    </row>
    <row r="1841" spans="1:30" ht="84" customHeight="1" x14ac:dyDescent="0.25">
      <c r="A1841" s="234"/>
      <c r="B1841" s="234"/>
      <c r="C1841" s="242"/>
      <c r="D1841" s="234"/>
      <c r="E1841" s="234"/>
      <c r="F1841" s="309"/>
      <c r="G1841" s="310"/>
      <c r="H1841" s="56" t="s">
        <v>1953</v>
      </c>
      <c r="I1841" s="14" t="s">
        <v>1954</v>
      </c>
      <c r="J1841" s="250"/>
      <c r="K1841" s="250"/>
      <c r="L1841" s="234"/>
      <c r="M1841" s="234"/>
      <c r="N1841" s="234"/>
      <c r="O1841" s="234"/>
      <c r="P1841" s="242"/>
      <c r="Q1841" s="234"/>
      <c r="R1841" s="242"/>
      <c r="S1841" s="313"/>
      <c r="T1841" s="305"/>
      <c r="U1841" s="305"/>
      <c r="V1841" s="305"/>
      <c r="W1841" s="279"/>
      <c r="X1841" s="279"/>
      <c r="Y1841" s="279"/>
      <c r="Z1841" s="322"/>
      <c r="AA1841" s="279"/>
      <c r="AB1841" s="322"/>
      <c r="AC1841" s="324"/>
      <c r="AD1841" s="323"/>
    </row>
    <row r="1842" spans="1:30" ht="120" customHeight="1" x14ac:dyDescent="0.25">
      <c r="A1842" s="234"/>
      <c r="B1842" s="234"/>
      <c r="C1842" s="242"/>
      <c r="D1842" s="234"/>
      <c r="E1842" s="234"/>
      <c r="F1842" s="309"/>
      <c r="G1842" s="310"/>
      <c r="H1842" s="56" t="s">
        <v>1280</v>
      </c>
      <c r="I1842" s="14" t="s">
        <v>1281</v>
      </c>
      <c r="J1842" s="250"/>
      <c r="K1842" s="250"/>
      <c r="L1842" s="234"/>
      <c r="M1842" s="234"/>
      <c r="N1842" s="234"/>
      <c r="O1842" s="234"/>
      <c r="P1842" s="242"/>
      <c r="Q1842" s="234"/>
      <c r="R1842" s="242"/>
      <c r="S1842" s="313"/>
      <c r="T1842" s="305"/>
      <c r="U1842" s="305"/>
      <c r="V1842" s="305"/>
      <c r="W1842" s="279"/>
      <c r="X1842" s="279"/>
      <c r="Y1842" s="279"/>
      <c r="Z1842" s="322"/>
      <c r="AA1842" s="279"/>
      <c r="AB1842" s="322"/>
      <c r="AC1842" s="324"/>
      <c r="AD1842" s="323"/>
    </row>
    <row r="1843" spans="1:30" ht="48" customHeight="1" x14ac:dyDescent="0.25">
      <c r="A1843" s="316" t="s">
        <v>1148</v>
      </c>
      <c r="B1843" s="316" t="s">
        <v>1935</v>
      </c>
      <c r="C1843" s="317" t="s">
        <v>359</v>
      </c>
      <c r="D1843" s="316" t="s">
        <v>1936</v>
      </c>
      <c r="E1843" s="316" t="s">
        <v>1937</v>
      </c>
      <c r="F1843" s="318">
        <v>2.82</v>
      </c>
      <c r="G1843" s="319"/>
      <c r="H1843" s="187" t="s">
        <v>1938</v>
      </c>
      <c r="I1843" s="186" t="s">
        <v>1939</v>
      </c>
      <c r="J1843" s="320"/>
      <c r="K1843" s="320"/>
      <c r="L1843" s="316" t="s">
        <v>1940</v>
      </c>
      <c r="M1843" s="316" t="s">
        <v>1941</v>
      </c>
      <c r="N1843" s="316" t="s">
        <v>34</v>
      </c>
      <c r="O1843" s="316" t="s">
        <v>60</v>
      </c>
      <c r="P1843" s="317" t="s">
        <v>61</v>
      </c>
      <c r="Q1843" s="316" t="s">
        <v>1942</v>
      </c>
      <c r="R1843" s="242" t="s">
        <v>1943</v>
      </c>
      <c r="S1843" s="331" t="s">
        <v>79</v>
      </c>
      <c r="T1843" s="332">
        <v>28.85</v>
      </c>
      <c r="U1843" s="332" t="s">
        <v>64</v>
      </c>
      <c r="V1843" s="332">
        <v>0</v>
      </c>
      <c r="W1843" s="308">
        <v>46079</v>
      </c>
      <c r="X1843" s="308"/>
      <c r="Y1843" s="304" t="s">
        <v>1944</v>
      </c>
      <c r="Z1843" s="304" t="s">
        <v>1945</v>
      </c>
      <c r="AA1843" s="304" t="s">
        <v>1946</v>
      </c>
      <c r="AB1843" s="304" t="s">
        <v>1947</v>
      </c>
      <c r="AC1843" s="324" t="s">
        <v>1948</v>
      </c>
      <c r="AD1843" s="321" t="s">
        <v>1918</v>
      </c>
    </row>
    <row r="1844" spans="1:30" ht="48" customHeight="1" x14ac:dyDescent="0.25">
      <c r="A1844" s="316"/>
      <c r="B1844" s="316"/>
      <c r="C1844" s="317"/>
      <c r="D1844" s="316"/>
      <c r="E1844" s="316"/>
      <c r="F1844" s="318"/>
      <c r="G1844" s="319"/>
      <c r="H1844" s="187" t="s">
        <v>1949</v>
      </c>
      <c r="I1844" s="186" t="s">
        <v>1950</v>
      </c>
      <c r="J1844" s="320"/>
      <c r="K1844" s="320"/>
      <c r="L1844" s="316"/>
      <c r="M1844" s="316"/>
      <c r="N1844" s="316"/>
      <c r="O1844" s="316"/>
      <c r="P1844" s="317"/>
      <c r="Q1844" s="316"/>
      <c r="R1844" s="242"/>
      <c r="S1844" s="331"/>
      <c r="T1844" s="332"/>
      <c r="U1844" s="332"/>
      <c r="V1844" s="332"/>
      <c r="W1844" s="308"/>
      <c r="X1844" s="308"/>
      <c r="Y1844" s="308"/>
      <c r="Z1844" s="304"/>
      <c r="AA1844" s="308"/>
      <c r="AB1844" s="304"/>
      <c r="AC1844" s="324"/>
      <c r="AD1844" s="321"/>
    </row>
    <row r="1845" spans="1:30" ht="48" customHeight="1" x14ac:dyDescent="0.25">
      <c r="A1845" s="316"/>
      <c r="B1845" s="316"/>
      <c r="C1845" s="317"/>
      <c r="D1845" s="316"/>
      <c r="E1845" s="316"/>
      <c r="F1845" s="318"/>
      <c r="G1845" s="319"/>
      <c r="H1845" s="187" t="s">
        <v>1951</v>
      </c>
      <c r="I1845" s="188" t="s">
        <v>1952</v>
      </c>
      <c r="J1845" s="320"/>
      <c r="K1845" s="320"/>
      <c r="L1845" s="316"/>
      <c r="M1845" s="316"/>
      <c r="N1845" s="316"/>
      <c r="O1845" s="316"/>
      <c r="P1845" s="317"/>
      <c r="Q1845" s="316"/>
      <c r="R1845" s="242"/>
      <c r="S1845" s="331"/>
      <c r="T1845" s="332"/>
      <c r="U1845" s="332"/>
      <c r="V1845" s="332"/>
      <c r="W1845" s="308"/>
      <c r="X1845" s="308"/>
      <c r="Y1845" s="308"/>
      <c r="Z1845" s="304"/>
      <c r="AA1845" s="308"/>
      <c r="AB1845" s="304"/>
      <c r="AC1845" s="324"/>
      <c r="AD1845" s="321"/>
    </row>
    <row r="1846" spans="1:30" ht="48" customHeight="1" x14ac:dyDescent="0.25">
      <c r="A1846" s="316"/>
      <c r="B1846" s="316"/>
      <c r="C1846" s="317"/>
      <c r="D1846" s="316"/>
      <c r="E1846" s="316"/>
      <c r="F1846" s="318"/>
      <c r="G1846" s="319"/>
      <c r="H1846" s="187" t="s">
        <v>1953</v>
      </c>
      <c r="I1846" s="186" t="s">
        <v>1954</v>
      </c>
      <c r="J1846" s="320"/>
      <c r="K1846" s="320"/>
      <c r="L1846" s="316"/>
      <c r="M1846" s="316"/>
      <c r="N1846" s="316"/>
      <c r="O1846" s="316"/>
      <c r="P1846" s="317"/>
      <c r="Q1846" s="316"/>
      <c r="R1846" s="242"/>
      <c r="S1846" s="331"/>
      <c r="T1846" s="332"/>
      <c r="U1846" s="332"/>
      <c r="V1846" s="332"/>
      <c r="W1846" s="308"/>
      <c r="X1846" s="308"/>
      <c r="Y1846" s="308"/>
      <c r="Z1846" s="304"/>
      <c r="AA1846" s="308"/>
      <c r="AB1846" s="304"/>
      <c r="AC1846" s="324"/>
      <c r="AD1846" s="321"/>
    </row>
    <row r="1847" spans="1:30" ht="90" customHeight="1" x14ac:dyDescent="0.25">
      <c r="A1847" s="316"/>
      <c r="B1847" s="316"/>
      <c r="C1847" s="317"/>
      <c r="D1847" s="316"/>
      <c r="E1847" s="316"/>
      <c r="F1847" s="318"/>
      <c r="G1847" s="319"/>
      <c r="H1847" s="187" t="s">
        <v>1280</v>
      </c>
      <c r="I1847" s="186" t="s">
        <v>1281</v>
      </c>
      <c r="J1847" s="320"/>
      <c r="K1847" s="320"/>
      <c r="L1847" s="316"/>
      <c r="M1847" s="316"/>
      <c r="N1847" s="316"/>
      <c r="O1847" s="316"/>
      <c r="P1847" s="317"/>
      <c r="Q1847" s="316"/>
      <c r="R1847" s="242"/>
      <c r="S1847" s="331"/>
      <c r="T1847" s="332"/>
      <c r="U1847" s="332"/>
      <c r="V1847" s="332"/>
      <c r="W1847" s="308"/>
      <c r="X1847" s="308"/>
      <c r="Y1847" s="308"/>
      <c r="Z1847" s="304"/>
      <c r="AA1847" s="308"/>
      <c r="AB1847" s="304"/>
      <c r="AC1847" s="324"/>
      <c r="AD1847" s="321"/>
    </row>
    <row r="1848" spans="1:30" ht="156" customHeight="1" x14ac:dyDescent="0.25">
      <c r="A1848" s="234" t="s">
        <v>1531</v>
      </c>
      <c r="B1848" s="234" t="s">
        <v>1955</v>
      </c>
      <c r="C1848" s="242" t="s">
        <v>1532</v>
      </c>
      <c r="D1848" s="234" t="s">
        <v>1956</v>
      </c>
      <c r="E1848" s="242" t="s">
        <v>34</v>
      </c>
      <c r="F1848" s="242" t="s">
        <v>34</v>
      </c>
      <c r="G1848" s="242" t="s">
        <v>34</v>
      </c>
      <c r="H1848" s="242" t="s">
        <v>34</v>
      </c>
      <c r="I1848" s="242" t="s">
        <v>34</v>
      </c>
      <c r="J1848" s="242"/>
      <c r="K1848" s="234"/>
      <c r="L1848" s="234" t="s">
        <v>1957</v>
      </c>
      <c r="M1848" s="234" t="s">
        <v>171</v>
      </c>
      <c r="N1848" s="234" t="s">
        <v>34</v>
      </c>
      <c r="O1848" s="234" t="s">
        <v>60</v>
      </c>
      <c r="P1848" s="234" t="s">
        <v>585</v>
      </c>
      <c r="Q1848" s="19" t="s">
        <v>1958</v>
      </c>
      <c r="R1848" s="14" t="s">
        <v>1959</v>
      </c>
      <c r="S1848" s="14" t="s">
        <v>41</v>
      </c>
      <c r="T1848" s="72">
        <v>15465.05</v>
      </c>
      <c r="U1848" s="72" t="s">
        <v>64</v>
      </c>
      <c r="V1848" s="72">
        <v>0</v>
      </c>
      <c r="W1848" s="322">
        <v>46205</v>
      </c>
      <c r="X1848" s="234"/>
      <c r="Y1848" s="234" t="s">
        <v>1960</v>
      </c>
      <c r="Z1848" s="234" t="s">
        <v>1961</v>
      </c>
      <c r="AA1848" s="234" t="s">
        <v>1962</v>
      </c>
      <c r="AB1848" s="307" t="s">
        <v>177</v>
      </c>
      <c r="AC1848" s="430" t="s">
        <v>1963</v>
      </c>
      <c r="AD1848" s="234"/>
    </row>
    <row r="1849" spans="1:30" ht="48" x14ac:dyDescent="0.25">
      <c r="A1849" s="234"/>
      <c r="B1849" s="234"/>
      <c r="C1849" s="242"/>
      <c r="D1849" s="234"/>
      <c r="E1849" s="242"/>
      <c r="F1849" s="242"/>
      <c r="G1849" s="242"/>
      <c r="H1849" s="242"/>
      <c r="I1849" s="242"/>
      <c r="J1849" s="242"/>
      <c r="K1849" s="234"/>
      <c r="L1849" s="234"/>
      <c r="M1849" s="234"/>
      <c r="N1849" s="234"/>
      <c r="O1849" s="234"/>
      <c r="P1849" s="234"/>
      <c r="Q1849" s="19" t="s">
        <v>1964</v>
      </c>
      <c r="R1849" s="14" t="s">
        <v>1965</v>
      </c>
      <c r="S1849" s="14" t="s">
        <v>41</v>
      </c>
      <c r="T1849" s="72">
        <v>12359.69</v>
      </c>
      <c r="U1849" s="72" t="s">
        <v>64</v>
      </c>
      <c r="V1849" s="72">
        <v>0</v>
      </c>
      <c r="W1849" s="234"/>
      <c r="X1849" s="234"/>
      <c r="Y1849" s="234"/>
      <c r="Z1849" s="234"/>
      <c r="AA1849" s="234"/>
      <c r="AB1849" s="307"/>
      <c r="AC1849" s="430"/>
      <c r="AD1849" s="234"/>
    </row>
    <row r="1850" spans="1:30" ht="48" x14ac:dyDescent="0.25">
      <c r="A1850" s="234"/>
      <c r="B1850" s="234"/>
      <c r="C1850" s="242"/>
      <c r="D1850" s="234"/>
      <c r="E1850" s="242"/>
      <c r="F1850" s="242"/>
      <c r="G1850" s="242"/>
      <c r="H1850" s="242"/>
      <c r="I1850" s="242"/>
      <c r="J1850" s="242"/>
      <c r="K1850" s="234"/>
      <c r="L1850" s="234"/>
      <c r="M1850" s="234"/>
      <c r="N1850" s="234"/>
      <c r="O1850" s="234"/>
      <c r="P1850" s="234"/>
      <c r="Q1850" s="19" t="s">
        <v>1966</v>
      </c>
      <c r="R1850" s="14" t="s">
        <v>1967</v>
      </c>
      <c r="S1850" s="14" t="s">
        <v>41</v>
      </c>
      <c r="T1850" s="72">
        <v>10204.66</v>
      </c>
      <c r="U1850" s="72" t="s">
        <v>64</v>
      </c>
      <c r="V1850" s="72">
        <v>0</v>
      </c>
      <c r="W1850" s="234"/>
      <c r="X1850" s="234"/>
      <c r="Y1850" s="234"/>
      <c r="Z1850" s="234"/>
      <c r="AA1850" s="234"/>
      <c r="AB1850" s="307"/>
      <c r="AC1850" s="430"/>
      <c r="AD1850" s="234"/>
    </row>
    <row r="1851" spans="1:30" ht="63" customHeight="1" x14ac:dyDescent="0.25">
      <c r="A1851" s="234" t="s">
        <v>1148</v>
      </c>
      <c r="B1851" s="234" t="s">
        <v>296</v>
      </c>
      <c r="C1851" s="234" t="s">
        <v>202</v>
      </c>
      <c r="D1851" s="234" t="s">
        <v>1840</v>
      </c>
      <c r="E1851" s="18" t="s">
        <v>56</v>
      </c>
      <c r="F1851" s="18">
        <v>1.4999999999999999E-2</v>
      </c>
      <c r="G1851" s="242"/>
      <c r="H1851" s="242">
        <v>152</v>
      </c>
      <c r="I1851" s="234" t="s">
        <v>1241</v>
      </c>
      <c r="J1851" s="226"/>
      <c r="K1851" s="226"/>
      <c r="L1851" s="226" t="s">
        <v>1968</v>
      </c>
      <c r="M1851" s="226" t="s">
        <v>1969</v>
      </c>
      <c r="N1851" s="226"/>
      <c r="O1851" s="226" t="s">
        <v>60</v>
      </c>
      <c r="P1851" s="228" t="s">
        <v>585</v>
      </c>
      <c r="Q1851" s="48" t="s">
        <v>1970</v>
      </c>
      <c r="R1851" s="14" t="s">
        <v>1971</v>
      </c>
      <c r="S1851" s="14" t="s">
        <v>41</v>
      </c>
      <c r="T1851" s="72">
        <v>7.85</v>
      </c>
      <c r="U1851" s="72" t="s">
        <v>64</v>
      </c>
      <c r="V1851" s="72">
        <v>0</v>
      </c>
      <c r="W1851" s="239">
        <v>46226</v>
      </c>
      <c r="X1851" s="237"/>
      <c r="Y1851" s="235" t="s">
        <v>1972</v>
      </c>
      <c r="Z1851" s="235" t="s">
        <v>1973</v>
      </c>
      <c r="AA1851" s="235" t="s">
        <v>1974</v>
      </c>
      <c r="AB1851" s="234" t="s">
        <v>1975</v>
      </c>
      <c r="AC1851" s="232" t="s">
        <v>2004</v>
      </c>
      <c r="AD1851" s="233"/>
    </row>
    <row r="1852" spans="1:30" ht="63" customHeight="1" x14ac:dyDescent="0.25">
      <c r="A1852" s="234"/>
      <c r="B1852" s="234"/>
      <c r="C1852" s="234"/>
      <c r="D1852" s="234"/>
      <c r="E1852" s="14" t="s">
        <v>72</v>
      </c>
      <c r="F1852" s="18">
        <v>7.3999999999999996E-2</v>
      </c>
      <c r="G1852" s="242"/>
      <c r="H1852" s="242"/>
      <c r="I1852" s="234"/>
      <c r="J1852" s="227"/>
      <c r="K1852" s="227"/>
      <c r="L1852" s="227"/>
      <c r="M1852" s="227"/>
      <c r="N1852" s="227"/>
      <c r="O1852" s="227"/>
      <c r="P1852" s="229"/>
      <c r="Q1852" s="48" t="s">
        <v>1976</v>
      </c>
      <c r="R1852" s="14" t="s">
        <v>1977</v>
      </c>
      <c r="S1852" s="14" t="s">
        <v>41</v>
      </c>
      <c r="T1852" s="72">
        <v>8.27</v>
      </c>
      <c r="U1852" s="72" t="s">
        <v>64</v>
      </c>
      <c r="V1852" s="72">
        <f>T1852-T1851</f>
        <v>0.41999999999999993</v>
      </c>
      <c r="W1852" s="229"/>
      <c r="X1852" s="238"/>
      <c r="Y1852" s="241"/>
      <c r="Z1852" s="241"/>
      <c r="AA1852" s="241"/>
      <c r="AB1852" s="234"/>
      <c r="AC1852" s="232"/>
      <c r="AD1852" s="233"/>
    </row>
    <row r="1853" spans="1:30" ht="78.599999999999994" customHeight="1" x14ac:dyDescent="0.25">
      <c r="A1853" s="226" t="s">
        <v>1148</v>
      </c>
      <c r="B1853" s="226" t="s">
        <v>296</v>
      </c>
      <c r="C1853" s="226" t="s">
        <v>202</v>
      </c>
      <c r="D1853" s="226" t="s">
        <v>1840</v>
      </c>
      <c r="E1853" s="18" t="s">
        <v>56</v>
      </c>
      <c r="F1853" s="18">
        <v>1.2999999999999999E-2</v>
      </c>
      <c r="G1853" s="228"/>
      <c r="H1853" s="228">
        <v>152</v>
      </c>
      <c r="I1853" s="226" t="s">
        <v>1241</v>
      </c>
      <c r="J1853" s="226"/>
      <c r="K1853" s="226"/>
      <c r="L1853" s="226" t="s">
        <v>1978</v>
      </c>
      <c r="M1853" s="226" t="s">
        <v>1979</v>
      </c>
      <c r="N1853" s="226"/>
      <c r="O1853" s="226" t="s">
        <v>60</v>
      </c>
      <c r="P1853" s="228" t="s">
        <v>585</v>
      </c>
      <c r="Q1853" s="226" t="s">
        <v>1980</v>
      </c>
      <c r="R1853" s="226" t="s">
        <v>1981</v>
      </c>
      <c r="S1853" s="226" t="s">
        <v>41</v>
      </c>
      <c r="T1853" s="230">
        <v>15.69</v>
      </c>
      <c r="U1853" s="230" t="s">
        <v>64</v>
      </c>
      <c r="V1853" s="230">
        <v>0</v>
      </c>
      <c r="W1853" s="239">
        <v>46226</v>
      </c>
      <c r="X1853" s="237"/>
      <c r="Y1853" s="235" t="s">
        <v>1982</v>
      </c>
      <c r="Z1853" s="235" t="s">
        <v>1983</v>
      </c>
      <c r="AA1853" s="235" t="s">
        <v>2006</v>
      </c>
      <c r="AB1853" s="234" t="s">
        <v>2005</v>
      </c>
      <c r="AC1853" s="232" t="s">
        <v>1984</v>
      </c>
      <c r="AD1853" s="233"/>
    </row>
    <row r="1854" spans="1:30" ht="78.599999999999994" customHeight="1" x14ac:dyDescent="0.25">
      <c r="A1854" s="227"/>
      <c r="B1854" s="227"/>
      <c r="C1854" s="227"/>
      <c r="D1854" s="227"/>
      <c r="E1854" s="14" t="s">
        <v>72</v>
      </c>
      <c r="F1854" s="18">
        <v>6.2E-2</v>
      </c>
      <c r="G1854" s="229"/>
      <c r="H1854" s="229"/>
      <c r="I1854" s="227"/>
      <c r="J1854" s="227"/>
      <c r="K1854" s="227"/>
      <c r="L1854" s="227"/>
      <c r="M1854" s="227"/>
      <c r="N1854" s="227"/>
      <c r="O1854" s="227"/>
      <c r="P1854" s="229"/>
      <c r="Q1854" s="227"/>
      <c r="R1854" s="227"/>
      <c r="S1854" s="227"/>
      <c r="T1854" s="231"/>
      <c r="U1854" s="231"/>
      <c r="V1854" s="231"/>
      <c r="W1854" s="240"/>
      <c r="X1854" s="238"/>
      <c r="Y1854" s="236"/>
      <c r="Z1854" s="236"/>
      <c r="AA1854" s="236"/>
      <c r="AB1854" s="234"/>
      <c r="AC1854" s="232"/>
      <c r="AD1854" s="233"/>
    </row>
  </sheetData>
  <autoFilter ref="A4:AD1854" xr:uid="{9EBF4BA5-8B5D-49ED-9AD1-9AA917576438}"/>
  <mergeCells count="7297">
    <mergeCell ref="J620:J621"/>
    <mergeCell ref="P985:P986"/>
    <mergeCell ref="S985:S986"/>
    <mergeCell ref="W985:W986"/>
    <mergeCell ref="X985:X986"/>
    <mergeCell ref="AA1771:AA1786"/>
    <mergeCell ref="AB1771:AB1786"/>
    <mergeCell ref="AC1771:AC1786"/>
    <mergeCell ref="AA985:AA986"/>
    <mergeCell ref="AC1001:AC1003"/>
    <mergeCell ref="H1152:H1153"/>
    <mergeCell ref="I1152:I1153"/>
    <mergeCell ref="Y1152:Y1155"/>
    <mergeCell ref="U1425:U1434"/>
    <mergeCell ref="Z1848:Z1850"/>
    <mergeCell ref="AA1848:AA1850"/>
    <mergeCell ref="AB1848:AB1850"/>
    <mergeCell ref="AC1848:AC1850"/>
    <mergeCell ref="AD1848:AD1850"/>
    <mergeCell ref="P1848:P1850"/>
    <mergeCell ref="O1848:O1850"/>
    <mergeCell ref="N1848:N1850"/>
    <mergeCell ref="M1848:M1850"/>
    <mergeCell ref="L1848:L1850"/>
    <mergeCell ref="K1848:K1850"/>
    <mergeCell ref="J1848:J1850"/>
    <mergeCell ref="I1848:I1850"/>
    <mergeCell ref="H1848:H1850"/>
    <mergeCell ref="A1665:A1676"/>
    <mergeCell ref="B1607:B1618"/>
    <mergeCell ref="F1608:F1610"/>
    <mergeCell ref="A1594:A1620"/>
    <mergeCell ref="A1208:A1213"/>
    <mergeCell ref="C1046:C1058"/>
    <mergeCell ref="X1848:X1850"/>
    <mergeCell ref="Y1848:Y1850"/>
    <mergeCell ref="Q1003:Q1004"/>
    <mergeCell ref="R1003:R1004"/>
    <mergeCell ref="K1001:K1003"/>
    <mergeCell ref="L1001:L1004"/>
    <mergeCell ref="M1001:M1004"/>
    <mergeCell ref="N1001:N1003"/>
    <mergeCell ref="O1001:O1004"/>
    <mergeCell ref="P1001:P1004"/>
    <mergeCell ref="W1001:W1004"/>
    <mergeCell ref="G1848:G1850"/>
    <mergeCell ref="F1848:F1850"/>
    <mergeCell ref="E1848:E1850"/>
    <mergeCell ref="D1848:D1850"/>
    <mergeCell ref="C1848:C1850"/>
    <mergeCell ref="C1150:C1151"/>
    <mergeCell ref="D1150:D1151"/>
    <mergeCell ref="E1150:E1151"/>
    <mergeCell ref="F1150:F1151"/>
    <mergeCell ref="G1150:G1151"/>
    <mergeCell ref="H1150:H1151"/>
    <mergeCell ref="I1150:I1151"/>
    <mergeCell ref="V1420:V1424"/>
    <mergeCell ref="R1362:R1367"/>
    <mergeCell ref="I1402:I1403"/>
    <mergeCell ref="B543:B544"/>
    <mergeCell ref="B545:B546"/>
    <mergeCell ref="B532:B533"/>
    <mergeCell ref="M1771:M1786"/>
    <mergeCell ref="N1771:N1786"/>
    <mergeCell ref="O1771:O1786"/>
    <mergeCell ref="P1771:P1786"/>
    <mergeCell ref="S1771:S1786"/>
    <mergeCell ref="G629:G631"/>
    <mergeCell ref="H649:H652"/>
    <mergeCell ref="I649:I652"/>
    <mergeCell ref="J629:J631"/>
    <mergeCell ref="B551:B552"/>
    <mergeCell ref="E630:E631"/>
    <mergeCell ref="E639:E640"/>
    <mergeCell ref="J624:J625"/>
    <mergeCell ref="J598:J599"/>
    <mergeCell ref="C545:C546"/>
    <mergeCell ref="C596:C597"/>
    <mergeCell ref="B620:B621"/>
    <mergeCell ref="F551:F552"/>
    <mergeCell ref="G551:G552"/>
    <mergeCell ref="B618:B619"/>
    <mergeCell ref="B616:B617"/>
    <mergeCell ref="G1152:G1153"/>
    <mergeCell ref="C1154:C1155"/>
    <mergeCell ref="D624:D625"/>
    <mergeCell ref="F624:F625"/>
    <mergeCell ref="G624:G625"/>
    <mergeCell ref="B565:B566"/>
    <mergeCell ref="G1136:G1139"/>
    <mergeCell ref="D1586:D1587"/>
    <mergeCell ref="I624:I625"/>
    <mergeCell ref="H563:H564"/>
    <mergeCell ref="A620:A625"/>
    <mergeCell ref="F627:F628"/>
    <mergeCell ref="D610:D611"/>
    <mergeCell ref="D626:D628"/>
    <mergeCell ref="C616:C617"/>
    <mergeCell ref="G911:G938"/>
    <mergeCell ref="C602:C603"/>
    <mergeCell ref="F606:F607"/>
    <mergeCell ref="B759:B765"/>
    <mergeCell ref="W1848:W1850"/>
    <mergeCell ref="D547:D548"/>
    <mergeCell ref="D598:D599"/>
    <mergeCell ref="B555:B556"/>
    <mergeCell ref="C563:C564"/>
    <mergeCell ref="H622:H623"/>
    <mergeCell ref="H620:H621"/>
    <mergeCell ref="G553:G554"/>
    <mergeCell ref="F549:F550"/>
    <mergeCell ref="B547:B548"/>
    <mergeCell ref="B559:B560"/>
    <mergeCell ref="A583:A586"/>
    <mergeCell ref="B1848:B1850"/>
    <mergeCell ref="A1848:A1850"/>
    <mergeCell ref="A1713:A1714"/>
    <mergeCell ref="A1719:A1742"/>
    <mergeCell ref="G638:G640"/>
    <mergeCell ref="A1771:A1786"/>
    <mergeCell ref="B1771:B1786"/>
    <mergeCell ref="C1771:C1786"/>
    <mergeCell ref="A1701:A1704"/>
    <mergeCell ref="A561:A562"/>
    <mergeCell ref="A565:A566"/>
    <mergeCell ref="A596:A601"/>
    <mergeCell ref="E555:E556"/>
    <mergeCell ref="A579:A582"/>
    <mergeCell ref="B590:B591"/>
    <mergeCell ref="G622:G623"/>
    <mergeCell ref="J638:J640"/>
    <mergeCell ref="K638:K640"/>
    <mergeCell ref="G534:G535"/>
    <mergeCell ref="H985:H986"/>
    <mergeCell ref="A522:A525"/>
    <mergeCell ref="H638:H640"/>
    <mergeCell ref="I638:I640"/>
    <mergeCell ref="A571:A574"/>
    <mergeCell ref="A985:A986"/>
    <mergeCell ref="B985:B986"/>
    <mergeCell ref="C985:C986"/>
    <mergeCell ref="D985:D986"/>
    <mergeCell ref="G985:G986"/>
    <mergeCell ref="F620:F621"/>
    <mergeCell ref="G620:G621"/>
    <mergeCell ref="C557:C558"/>
    <mergeCell ref="D557:D558"/>
    <mergeCell ref="E557:E558"/>
    <mergeCell ref="F557:F558"/>
    <mergeCell ref="G649:G652"/>
    <mergeCell ref="A772:A773"/>
    <mergeCell ref="B772:B773"/>
    <mergeCell ref="C772:C773"/>
    <mergeCell ref="D772:D773"/>
    <mergeCell ref="H772:H773"/>
    <mergeCell ref="P202:P207"/>
    <mergeCell ref="W202:W207"/>
    <mergeCell ref="X202:X207"/>
    <mergeCell ref="Y202:Y207"/>
    <mergeCell ref="Z202:Z207"/>
    <mergeCell ref="Y167:Y168"/>
    <mergeCell ref="X331:X332"/>
    <mergeCell ref="A282:A288"/>
    <mergeCell ref="G169:G170"/>
    <mergeCell ref="A258:A263"/>
    <mergeCell ref="A169:A170"/>
    <mergeCell ref="A178:A183"/>
    <mergeCell ref="H320:H321"/>
    <mergeCell ref="A318:A319"/>
    <mergeCell ref="B331:B332"/>
    <mergeCell ref="L969:L978"/>
    <mergeCell ref="M969:M978"/>
    <mergeCell ref="N969:N978"/>
    <mergeCell ref="B549:B550"/>
    <mergeCell ref="A543:A544"/>
    <mergeCell ref="B600:B601"/>
    <mergeCell ref="B604:B605"/>
    <mergeCell ref="A553:A554"/>
    <mergeCell ref="A559:A560"/>
    <mergeCell ref="A534:A535"/>
    <mergeCell ref="B534:B535"/>
    <mergeCell ref="C534:C535"/>
    <mergeCell ref="D534:D535"/>
    <mergeCell ref="E534:E535"/>
    <mergeCell ref="F534:F535"/>
    <mergeCell ref="B561:B562"/>
    <mergeCell ref="A575:A578"/>
    <mergeCell ref="AB703:AB706"/>
    <mergeCell ref="X703:X706"/>
    <mergeCell ref="AA565:AA566"/>
    <mergeCell ref="W620:W625"/>
    <mergeCell ref="X620:X625"/>
    <mergeCell ref="W579:W582"/>
    <mergeCell ref="Z593:Z595"/>
    <mergeCell ref="AA593:AA595"/>
    <mergeCell ref="Z608:Z613"/>
    <mergeCell ref="AA575:AA578"/>
    <mergeCell ref="AA590:AA592"/>
    <mergeCell ref="W641:W644"/>
    <mergeCell ref="W635:W637"/>
    <mergeCell ref="AA587:AA589"/>
    <mergeCell ref="Z620:Z625"/>
    <mergeCell ref="Y596:Y601"/>
    <mergeCell ref="AA614:AA619"/>
    <mergeCell ref="AA653:AA656"/>
    <mergeCell ref="AB590:AB592"/>
    <mergeCell ref="Z629:Z631"/>
    <mergeCell ref="X565:X566"/>
    <mergeCell ref="Y593:Y594"/>
    <mergeCell ref="Z602:Z607"/>
    <mergeCell ref="Z596:Z601"/>
    <mergeCell ref="AA602:AA607"/>
    <mergeCell ref="Z653:Z656"/>
    <mergeCell ref="AB626:AB628"/>
    <mergeCell ref="W571:W574"/>
    <mergeCell ref="W626:W628"/>
    <mergeCell ref="N626:N628"/>
    <mergeCell ref="P649:P652"/>
    <mergeCell ref="M657:M664"/>
    <mergeCell ref="P657:P664"/>
    <mergeCell ref="S626:S628"/>
    <mergeCell ref="X614:X619"/>
    <mergeCell ref="K610:K611"/>
    <mergeCell ref="L614:L619"/>
    <mergeCell ref="N608:N613"/>
    <mergeCell ref="Y608:Y613"/>
    <mergeCell ref="N629:N631"/>
    <mergeCell ref="M641:M644"/>
    <mergeCell ref="Q673:Q674"/>
    <mergeCell ref="O645:O648"/>
    <mergeCell ref="K665:K674"/>
    <mergeCell ref="K622:K623"/>
    <mergeCell ref="X691:X694"/>
    <mergeCell ref="Y653:Y656"/>
    <mergeCell ref="Y691:Y694"/>
    <mergeCell ref="Y635:Y637"/>
    <mergeCell ref="Y620:Y625"/>
    <mergeCell ref="P614:P619"/>
    <mergeCell ref="S620:S625"/>
    <mergeCell ref="M608:M613"/>
    <mergeCell ref="M649:M652"/>
    <mergeCell ref="S632:S634"/>
    <mergeCell ref="W638:W640"/>
    <mergeCell ref="W649:W652"/>
    <mergeCell ref="Q1271:Q1277"/>
    <mergeCell ref="P1242:P1243"/>
    <mergeCell ref="P1246:P1247"/>
    <mergeCell ref="L1248:L1249"/>
    <mergeCell ref="P1240:P1241"/>
    <mergeCell ref="Q1327:Q1331"/>
    <mergeCell ref="R1327:R1331"/>
    <mergeCell ref="Q1322:Q1326"/>
    <mergeCell ref="L1242:L1243"/>
    <mergeCell ref="O1242:O1243"/>
    <mergeCell ref="R1278:R1282"/>
    <mergeCell ref="M1278:M1299"/>
    <mergeCell ref="L1250:L1251"/>
    <mergeCell ref="H1232:H1233"/>
    <mergeCell ref="I1296:I1297"/>
    <mergeCell ref="I1314:I1315"/>
    <mergeCell ref="K1226:K1231"/>
    <mergeCell ref="L1226:L1231"/>
    <mergeCell ref="J1234:J1235"/>
    <mergeCell ref="I1236:I1237"/>
    <mergeCell ref="Q1266:Q1270"/>
    <mergeCell ref="N1242:N1243"/>
    <mergeCell ref="P1244:P1245"/>
    <mergeCell ref="X1001:X1003"/>
    <mergeCell ref="L883:L910"/>
    <mergeCell ref="M883:M910"/>
    <mergeCell ref="W949:W958"/>
    <mergeCell ref="AA979:AA980"/>
    <mergeCell ref="S981:S982"/>
    <mergeCell ref="P855:P882"/>
    <mergeCell ref="W1144:W1147"/>
    <mergeCell ref="R772:R773"/>
    <mergeCell ref="S772:S773"/>
    <mergeCell ref="AB1001:AB1004"/>
    <mergeCell ref="J985:J986"/>
    <mergeCell ref="K985:K986"/>
    <mergeCell ref="L985:L986"/>
    <mergeCell ref="M985:M986"/>
    <mergeCell ref="N985:N986"/>
    <mergeCell ref="W1136:W1139"/>
    <mergeCell ref="AB985:AB986"/>
    <mergeCell ref="W855:W882"/>
    <mergeCell ref="AC1136:AC1139"/>
    <mergeCell ref="AD1136:AD1139"/>
    <mergeCell ref="X1140:X1143"/>
    <mergeCell ref="Y1136:Y1139"/>
    <mergeCell ref="Z1148:Z1151"/>
    <mergeCell ref="J1144:J1147"/>
    <mergeCell ref="G1148:G1149"/>
    <mergeCell ref="H1148:H1149"/>
    <mergeCell ref="I1148:I1149"/>
    <mergeCell ref="J1148:J1155"/>
    <mergeCell ref="AA1148:AA1155"/>
    <mergeCell ref="AB1148:AB1155"/>
    <mergeCell ref="AC1148:AC1155"/>
    <mergeCell ref="D1136:D1139"/>
    <mergeCell ref="N1144:N1147"/>
    <mergeCell ref="AB645:AB648"/>
    <mergeCell ref="O675:O682"/>
    <mergeCell ref="K1148:K1155"/>
    <mergeCell ref="L743:L744"/>
    <mergeCell ref="K759:K765"/>
    <mergeCell ref="N721:N725"/>
    <mergeCell ref="Y665:Y674"/>
    <mergeCell ref="Y675:Y682"/>
    <mergeCell ref="Y683:Y690"/>
    <mergeCell ref="Z657:Z660"/>
    <mergeCell ref="P721:P725"/>
    <mergeCell ref="Z683:Z686"/>
    <mergeCell ref="N657:N664"/>
    <mergeCell ref="O657:O664"/>
    <mergeCell ref="Z665:Z669"/>
    <mergeCell ref="O985:O986"/>
    <mergeCell ref="E1001:E1003"/>
    <mergeCell ref="Y985:Y986"/>
    <mergeCell ref="Z985:Z986"/>
    <mergeCell ref="AC629:AC631"/>
    <mergeCell ref="H653:H656"/>
    <mergeCell ref="I653:I656"/>
    <mergeCell ref="M638:M640"/>
    <mergeCell ref="O743:O744"/>
    <mergeCell ref="K653:K656"/>
    <mergeCell ref="L653:L656"/>
    <mergeCell ref="M665:M674"/>
    <mergeCell ref="N707:N710"/>
    <mergeCell ref="L731:L735"/>
    <mergeCell ref="Z687:Z690"/>
    <mergeCell ref="X716:X720"/>
    <mergeCell ref="S731:S735"/>
    <mergeCell ref="O731:O735"/>
    <mergeCell ref="Z716:Z720"/>
    <mergeCell ref="AB675:AB682"/>
    <mergeCell ref="AB657:AB660"/>
    <mergeCell ref="AB707:AB710"/>
    <mergeCell ref="AA683:AA690"/>
    <mergeCell ref="W653:W656"/>
    <mergeCell ref="X653:X656"/>
    <mergeCell ref="AA695:AA698"/>
    <mergeCell ref="N695:N698"/>
    <mergeCell ref="N653:N656"/>
    <mergeCell ref="N632:N634"/>
    <mergeCell ref="T772:T773"/>
    <mergeCell ref="P638:P640"/>
    <mergeCell ref="K772:K773"/>
    <mergeCell ref="L979:L980"/>
    <mergeCell ref="U772:U773"/>
    <mergeCell ref="AA1136:AA1139"/>
    <mergeCell ref="AB1136:AB1139"/>
    <mergeCell ref="AC645:AC648"/>
    <mergeCell ref="B911:B938"/>
    <mergeCell ref="A473:A500"/>
    <mergeCell ref="B473:B500"/>
    <mergeCell ref="C473:C475"/>
    <mergeCell ref="A526:A527"/>
    <mergeCell ref="B541:B542"/>
    <mergeCell ref="C543:C544"/>
    <mergeCell ref="A541:A542"/>
    <mergeCell ref="A528:A529"/>
    <mergeCell ref="F587:F588"/>
    <mergeCell ref="G549:G550"/>
    <mergeCell ref="E545:E546"/>
    <mergeCell ref="E553:E554"/>
    <mergeCell ref="G547:G548"/>
    <mergeCell ref="E759:E765"/>
    <mergeCell ref="D766:D767"/>
    <mergeCell ref="E752:E758"/>
    <mergeCell ref="C618:C619"/>
    <mergeCell ref="F616:F617"/>
    <mergeCell ref="G653:G656"/>
    <mergeCell ref="E641:E644"/>
    <mergeCell ref="D707:D710"/>
    <mergeCell ref="D553:D554"/>
    <mergeCell ref="A563:A564"/>
    <mergeCell ref="B563:B564"/>
    <mergeCell ref="F639:F640"/>
    <mergeCell ref="B624:B625"/>
    <mergeCell ref="C624:C625"/>
    <mergeCell ref="AC985:AC986"/>
    <mergeCell ref="F1148:F1149"/>
    <mergeCell ref="G1144:G1147"/>
    <mergeCell ref="H1144:H1146"/>
    <mergeCell ref="I1144:I1147"/>
    <mergeCell ref="C1140:C1143"/>
    <mergeCell ref="D1140:D1143"/>
    <mergeCell ref="E1140:E1143"/>
    <mergeCell ref="A1144:A1147"/>
    <mergeCell ref="C1144:C1147"/>
    <mergeCell ref="D1144:D1147"/>
    <mergeCell ref="M1790:M1792"/>
    <mergeCell ref="A1748:A1754"/>
    <mergeCell ref="K1387:K1413"/>
    <mergeCell ref="J1387:J1413"/>
    <mergeCell ref="I1350:I1351"/>
    <mergeCell ref="J1208:J1213"/>
    <mergeCell ref="Z1136:Z1139"/>
    <mergeCell ref="P1140:P1143"/>
    <mergeCell ref="K1144:K1147"/>
    <mergeCell ref="J1140:J1143"/>
    <mergeCell ref="B1144:B1147"/>
    <mergeCell ref="C1152:C1153"/>
    <mergeCell ref="E1144:E1147"/>
    <mergeCell ref="F1144:F1147"/>
    <mergeCell ref="D1152:D1153"/>
    <mergeCell ref="E1152:E1153"/>
    <mergeCell ref="O1148:O1155"/>
    <mergeCell ref="P1148:P1155"/>
    <mergeCell ref="M1204:M1205"/>
    <mergeCell ref="R1337:R1343"/>
    <mergeCell ref="G1226:G1231"/>
    <mergeCell ref="H1226:H1231"/>
    <mergeCell ref="V1812:V1818"/>
    <mergeCell ref="D1813:D1814"/>
    <mergeCell ref="G1813:G1814"/>
    <mergeCell ref="H1813:H1814"/>
    <mergeCell ref="I1813:I1814"/>
    <mergeCell ref="AC1817:AC1818"/>
    <mergeCell ref="AD1817:AD1818"/>
    <mergeCell ref="W1809:W1818"/>
    <mergeCell ref="D1809:D1810"/>
    <mergeCell ref="G1809:G1810"/>
    <mergeCell ref="H1809:H1810"/>
    <mergeCell ref="I1809:I1810"/>
    <mergeCell ref="J1809:J1817"/>
    <mergeCell ref="K1809:K1817"/>
    <mergeCell ref="L1809:L1818"/>
    <mergeCell ref="M1809:M1818"/>
    <mergeCell ref="N1809:N1818"/>
    <mergeCell ref="X1809:X1818"/>
    <mergeCell ref="AC1809:AC1814"/>
    <mergeCell ref="AD1809:AD1814"/>
    <mergeCell ref="O1809:O1818"/>
    <mergeCell ref="U1809:U1811"/>
    <mergeCell ref="T1812:T1818"/>
    <mergeCell ref="AD1771:AD1786"/>
    <mergeCell ref="Z1755:Z1770"/>
    <mergeCell ref="Z1771:Z1786"/>
    <mergeCell ref="L1594:L1624"/>
    <mergeCell ref="C1790:C1792"/>
    <mergeCell ref="D1790:D1792"/>
    <mergeCell ref="E1790:E1792"/>
    <mergeCell ref="F1790:F1792"/>
    <mergeCell ref="G1790:G1792"/>
    <mergeCell ref="H1790:H1792"/>
    <mergeCell ref="I1790:I1792"/>
    <mergeCell ref="J1790:J1792"/>
    <mergeCell ref="K1790:K1792"/>
    <mergeCell ref="L1790:L1792"/>
    <mergeCell ref="D1771:D1786"/>
    <mergeCell ref="E1771:E1786"/>
    <mergeCell ref="F1771:F1786"/>
    <mergeCell ref="G1771:G1786"/>
    <mergeCell ref="H1771:H1786"/>
    <mergeCell ref="I1771:I1786"/>
    <mergeCell ref="J1771:J1786"/>
    <mergeCell ref="K1771:K1786"/>
    <mergeCell ref="G1755:G1770"/>
    <mergeCell ref="F1755:F1770"/>
    <mergeCell ref="G1633:G1634"/>
    <mergeCell ref="E1713:E1714"/>
    <mergeCell ref="L1771:L1786"/>
    <mergeCell ref="M1692:M1694"/>
    <mergeCell ref="N1692:N1694"/>
    <mergeCell ref="O1692:O1694"/>
    <mergeCell ref="D1748:D1754"/>
    <mergeCell ref="J1677:J1688"/>
    <mergeCell ref="K1617:K1618"/>
    <mergeCell ref="A1755:A1770"/>
    <mergeCell ref="B1755:B1770"/>
    <mergeCell ref="B1523:B1531"/>
    <mergeCell ref="B1430:B1431"/>
    <mergeCell ref="B1496:B1503"/>
    <mergeCell ref="D1498:D1503"/>
    <mergeCell ref="D1470:D1471"/>
    <mergeCell ref="H1603:H1606"/>
    <mergeCell ref="B1713:B1714"/>
    <mergeCell ref="A1695:A1697"/>
    <mergeCell ref="C1695:C1697"/>
    <mergeCell ref="A1705:A1708"/>
    <mergeCell ref="D1713:D1714"/>
    <mergeCell ref="F1787:F1789"/>
    <mergeCell ref="A1653:A1664"/>
    <mergeCell ref="B1653:B1664"/>
    <mergeCell ref="C1653:C1664"/>
    <mergeCell ref="D1653:D1664"/>
    <mergeCell ref="E1653:E1664"/>
    <mergeCell ref="A1631:A1632"/>
    <mergeCell ref="B1588:B1589"/>
    <mergeCell ref="E1637:E1640"/>
    <mergeCell ref="F1637:F1640"/>
    <mergeCell ref="A1633:A1634"/>
    <mergeCell ref="A1649:A1652"/>
    <mergeCell ref="A1563:A1589"/>
    <mergeCell ref="A1641:A1644"/>
    <mergeCell ref="B1701:B1704"/>
    <mergeCell ref="C1701:C1704"/>
    <mergeCell ref="D1695:D1697"/>
    <mergeCell ref="E1695:E1697"/>
    <mergeCell ref="AD1246:AD1247"/>
    <mergeCell ref="A1254:A1255"/>
    <mergeCell ref="B1254:B1255"/>
    <mergeCell ref="C1254:C1255"/>
    <mergeCell ref="D1254:D1255"/>
    <mergeCell ref="E1254:E1255"/>
    <mergeCell ref="F1254:F1255"/>
    <mergeCell ref="G1254:G1255"/>
    <mergeCell ref="H1254:H1255"/>
    <mergeCell ref="I1254:I1255"/>
    <mergeCell ref="J1254:J1255"/>
    <mergeCell ref="K1254:K1255"/>
    <mergeCell ref="L1254:L1255"/>
    <mergeCell ref="M1254:M1255"/>
    <mergeCell ref="N1254:N1255"/>
    <mergeCell ref="O1254:O1255"/>
    <mergeCell ref="AD1254:AD1255"/>
    <mergeCell ref="A1250:A1251"/>
    <mergeCell ref="B1248:B1249"/>
    <mergeCell ref="K1252:K1253"/>
    <mergeCell ref="J1252:J1253"/>
    <mergeCell ref="O1246:O1247"/>
    <mergeCell ref="S1250:S1251"/>
    <mergeCell ref="N1250:N1251"/>
    <mergeCell ref="S1252:S1253"/>
    <mergeCell ref="I1252:I1253"/>
    <mergeCell ref="Y1254:Y1255"/>
    <mergeCell ref="A1248:A1249"/>
    <mergeCell ref="A1252:A1253"/>
    <mergeCell ref="A1246:A1247"/>
    <mergeCell ref="B1246:B1247"/>
    <mergeCell ref="C1246:C1247"/>
    <mergeCell ref="I1246:I1247"/>
    <mergeCell ref="J1246:J1247"/>
    <mergeCell ref="K1246:K1247"/>
    <mergeCell ref="L1246:L1247"/>
    <mergeCell ref="B1252:B1253"/>
    <mergeCell ref="W1250:W1251"/>
    <mergeCell ref="D57:D64"/>
    <mergeCell ref="AA151:AA156"/>
    <mergeCell ref="AA139:AA144"/>
    <mergeCell ref="P89:P100"/>
    <mergeCell ref="O77:O88"/>
    <mergeCell ref="P133:P138"/>
    <mergeCell ref="P145:P150"/>
    <mergeCell ref="Y113:Y124"/>
    <mergeCell ref="Z113:Z124"/>
    <mergeCell ref="AA113:AA124"/>
    <mergeCell ref="L139:L144"/>
    <mergeCell ref="F57:F64"/>
    <mergeCell ref="Y145:Y150"/>
    <mergeCell ref="H101:H112"/>
    <mergeCell ref="F65:F76"/>
    <mergeCell ref="H145:H150"/>
    <mergeCell ref="I145:I150"/>
    <mergeCell ref="I1136:I1139"/>
    <mergeCell ref="J1136:J1139"/>
    <mergeCell ref="K1136:K1139"/>
    <mergeCell ref="L1136:L1139"/>
    <mergeCell ref="D65:D76"/>
    <mergeCell ref="G145:G150"/>
    <mergeCell ref="D127:D132"/>
    <mergeCell ref="AA45:AA48"/>
    <mergeCell ref="X49:X52"/>
    <mergeCell ref="O41:O44"/>
    <mergeCell ref="E49:E52"/>
    <mergeCell ref="P113:P124"/>
    <mergeCell ref="K133:K138"/>
    <mergeCell ref="D113:D124"/>
    <mergeCell ref="E113:E124"/>
    <mergeCell ref="F113:F124"/>
    <mergeCell ref="G113:G124"/>
    <mergeCell ref="J125:J126"/>
    <mergeCell ref="I127:I132"/>
    <mergeCell ref="O127:O132"/>
    <mergeCell ref="X53:X56"/>
    <mergeCell ref="M127:M132"/>
    <mergeCell ref="Z145:Z150"/>
    <mergeCell ref="AA101:AA112"/>
    <mergeCell ref="F77:F88"/>
    <mergeCell ref="G89:G100"/>
    <mergeCell ref="M89:M100"/>
    <mergeCell ref="I101:I112"/>
    <mergeCell ref="H89:H100"/>
    <mergeCell ref="AB53:AB56"/>
    <mergeCell ref="Z39:Z40"/>
    <mergeCell ref="AC32:AC35"/>
    <mergeCell ref="AC45:AC48"/>
    <mergeCell ref="F1120:F1135"/>
    <mergeCell ref="G1120:G1135"/>
    <mergeCell ref="H1120:H1135"/>
    <mergeCell ref="I1120:I1135"/>
    <mergeCell ref="J1120:J1135"/>
    <mergeCell ref="K1120:K1135"/>
    <mergeCell ref="L1120:L1135"/>
    <mergeCell ref="M1120:M1135"/>
    <mergeCell ref="N1120:N1135"/>
    <mergeCell ref="L53:L56"/>
    <mergeCell ref="Y53:Y54"/>
    <mergeCell ref="AC707:AC710"/>
    <mergeCell ref="Z691:Z694"/>
    <mergeCell ref="Z670:Z674"/>
    <mergeCell ref="AA691:AA694"/>
    <mergeCell ref="AC683:AC688"/>
    <mergeCell ref="AB653:AB656"/>
    <mergeCell ref="AC653:AC656"/>
    <mergeCell ref="AA774:AA783"/>
    <mergeCell ref="M145:M150"/>
    <mergeCell ref="I432:I444"/>
    <mergeCell ref="I426:I428"/>
    <mergeCell ref="H457:H459"/>
    <mergeCell ref="F476:F478"/>
    <mergeCell ref="O133:O138"/>
    <mergeCell ref="Z133:Z138"/>
    <mergeCell ref="Z59:Z60"/>
    <mergeCell ref="N133:N138"/>
    <mergeCell ref="O1144:O1147"/>
    <mergeCell ref="P1144:P1147"/>
    <mergeCell ref="J772:J773"/>
    <mergeCell ref="F34:F35"/>
    <mergeCell ref="G34:G35"/>
    <mergeCell ref="J101:J112"/>
    <mergeCell ref="E65:E76"/>
    <mergeCell ref="E89:E100"/>
    <mergeCell ref="J89:J100"/>
    <mergeCell ref="E45:E48"/>
    <mergeCell ref="H65:H76"/>
    <mergeCell ref="M65:M76"/>
    <mergeCell ref="F89:F100"/>
    <mergeCell ref="L101:L112"/>
    <mergeCell ref="M101:M112"/>
    <mergeCell ref="J65:J76"/>
    <mergeCell ref="E53:E56"/>
    <mergeCell ref="F53:F56"/>
    <mergeCell ref="H77:H88"/>
    <mergeCell ref="G65:G76"/>
    <mergeCell ref="J77:J88"/>
    <mergeCell ref="E57:E64"/>
    <mergeCell ref="I89:I100"/>
    <mergeCell ref="L65:L76"/>
    <mergeCell ref="G77:G88"/>
    <mergeCell ref="G57:G64"/>
    <mergeCell ref="H1136:H1138"/>
    <mergeCell ref="K127:K132"/>
    <mergeCell ref="M1136:M1139"/>
    <mergeCell ref="N1136:N1139"/>
    <mergeCell ref="M766:M767"/>
    <mergeCell ref="M743:M744"/>
    <mergeCell ref="E479:E484"/>
    <mergeCell ref="F479:F484"/>
    <mergeCell ref="H551:H552"/>
    <mergeCell ref="H534:H535"/>
    <mergeCell ref="O315:O316"/>
    <mergeCell ref="H167:H168"/>
    <mergeCell ref="I361:I366"/>
    <mergeCell ref="J145:J150"/>
    <mergeCell ref="K145:K150"/>
    <mergeCell ref="L157:L158"/>
    <mergeCell ref="I561:I562"/>
    <mergeCell ref="H624:H625"/>
    <mergeCell ref="E612:E613"/>
    <mergeCell ref="E606:E607"/>
    <mergeCell ref="I620:I621"/>
    <mergeCell ref="K620:K621"/>
    <mergeCell ref="L620:L625"/>
    <mergeCell ref="M620:M625"/>
    <mergeCell ref="K604:K605"/>
    <mergeCell ref="I329:I330"/>
    <mergeCell ref="I306:I307"/>
    <mergeCell ref="E522:E525"/>
    <mergeCell ref="F522:F525"/>
    <mergeCell ref="G522:G525"/>
    <mergeCell ref="H522:H525"/>
    <mergeCell ref="E543:E544"/>
    <mergeCell ref="E547:E548"/>
    <mergeCell ref="E624:E625"/>
    <mergeCell ref="H315:H316"/>
    <mergeCell ref="L389:L416"/>
    <mergeCell ref="I282:I288"/>
    <mergeCell ref="M534:M535"/>
    <mergeCell ref="N1148:N1155"/>
    <mergeCell ref="O1120:O1135"/>
    <mergeCell ref="J969:J978"/>
    <mergeCell ref="P1120:P1135"/>
    <mergeCell ref="E707:E710"/>
    <mergeCell ref="G1162:G1163"/>
    <mergeCell ref="E911:E938"/>
    <mergeCell ref="F911:F938"/>
    <mergeCell ref="F1152:F1153"/>
    <mergeCell ref="J604:J605"/>
    <mergeCell ref="G604:G605"/>
    <mergeCell ref="L579:L582"/>
    <mergeCell ref="J553:J554"/>
    <mergeCell ref="I553:I554"/>
    <mergeCell ref="F553:F554"/>
    <mergeCell ref="P561:P562"/>
    <mergeCell ref="E551:E552"/>
    <mergeCell ref="F949:F958"/>
    <mergeCell ref="H683:H690"/>
    <mergeCell ref="I683:I690"/>
    <mergeCell ref="J683:J690"/>
    <mergeCell ref="K683:K690"/>
    <mergeCell ref="L683:L690"/>
    <mergeCell ref="M683:M690"/>
    <mergeCell ref="N683:N690"/>
    <mergeCell ref="I693:I694"/>
    <mergeCell ref="O1140:O1143"/>
    <mergeCell ref="F1140:F1143"/>
    <mergeCell ref="G1140:G1143"/>
    <mergeCell ref="H1140:H1142"/>
    <mergeCell ref="I1140:I1143"/>
    <mergeCell ref="M1156:M1163"/>
    <mergeCell ref="C911:C938"/>
    <mergeCell ref="D911:D938"/>
    <mergeCell ref="A1192:A1193"/>
    <mergeCell ref="B1192:B1193"/>
    <mergeCell ref="A1202:A1203"/>
    <mergeCell ref="A1059:A1071"/>
    <mergeCell ref="A990:A992"/>
    <mergeCell ref="A981:A982"/>
    <mergeCell ref="A1136:A1139"/>
    <mergeCell ref="D1200:D1201"/>
    <mergeCell ref="A959:A968"/>
    <mergeCell ref="D979:D980"/>
    <mergeCell ref="L1140:L1143"/>
    <mergeCell ref="M1140:M1143"/>
    <mergeCell ref="L1144:L1147"/>
    <mergeCell ref="M1144:M1147"/>
    <mergeCell ref="G532:G533"/>
    <mergeCell ref="M1148:M1155"/>
    <mergeCell ref="G1158:G1159"/>
    <mergeCell ref="I733:I735"/>
    <mergeCell ref="H699:H700"/>
    <mergeCell ref="I731:I732"/>
    <mergeCell ref="E1154:E1155"/>
    <mergeCell ref="F1154:F1155"/>
    <mergeCell ref="G1154:G1155"/>
    <mergeCell ref="H1154:H1155"/>
    <mergeCell ref="I1154:I1155"/>
    <mergeCell ref="L1148:L1155"/>
    <mergeCell ref="B1148:B1155"/>
    <mergeCell ref="C1148:C1149"/>
    <mergeCell ref="D1148:D1149"/>
    <mergeCell ref="E1148:E1149"/>
    <mergeCell ref="C1208:C1213"/>
    <mergeCell ref="D1204:D1205"/>
    <mergeCell ref="A1120:A1135"/>
    <mergeCell ref="B1120:B1135"/>
    <mergeCell ref="A1204:A1205"/>
    <mergeCell ref="B1204:B1205"/>
    <mergeCell ref="A1196:A1197"/>
    <mergeCell ref="B1196:B1197"/>
    <mergeCell ref="A1206:A1207"/>
    <mergeCell ref="B1136:B1139"/>
    <mergeCell ref="C969:C978"/>
    <mergeCell ref="C1120:C1135"/>
    <mergeCell ref="A1140:A1143"/>
    <mergeCell ref="A1001:A1003"/>
    <mergeCell ref="A1104:A1119"/>
    <mergeCell ref="D1168:D1169"/>
    <mergeCell ref="D1154:D1155"/>
    <mergeCell ref="B1140:B1143"/>
    <mergeCell ref="A1447:A1473"/>
    <mergeCell ref="B1360:B1374"/>
    <mergeCell ref="B1294:B1297"/>
    <mergeCell ref="B1352:B1353"/>
    <mergeCell ref="B1338:B1341"/>
    <mergeCell ref="C1338:C1339"/>
    <mergeCell ref="H1248:H1249"/>
    <mergeCell ref="H1276:H1277"/>
    <mergeCell ref="H1352:H1353"/>
    <mergeCell ref="H1290:H1291"/>
    <mergeCell ref="F1479:F1480"/>
    <mergeCell ref="F1168:F1169"/>
    <mergeCell ref="F1240:F1241"/>
    <mergeCell ref="E1174:E1175"/>
    <mergeCell ref="F1234:F1235"/>
    <mergeCell ref="E1178:E1179"/>
    <mergeCell ref="F1178:F1179"/>
    <mergeCell ref="G1178:G1179"/>
    <mergeCell ref="H1174:H1175"/>
    <mergeCell ref="C1248:C1249"/>
    <mergeCell ref="C1296:C1297"/>
    <mergeCell ref="C1320:C1321"/>
    <mergeCell ref="C1314:C1315"/>
    <mergeCell ref="D1298:D1299"/>
    <mergeCell ref="B1226:B1231"/>
    <mergeCell ref="D1202:D1203"/>
    <mergeCell ref="F1246:F1247"/>
    <mergeCell ref="G1246:G1247"/>
    <mergeCell ref="H1246:H1247"/>
    <mergeCell ref="G1383:G1384"/>
    <mergeCell ref="G1385:G1386"/>
    <mergeCell ref="E1435:E1439"/>
    <mergeCell ref="B1354:B1355"/>
    <mergeCell ref="C1417:C1431"/>
    <mergeCell ref="B1470:B1473"/>
    <mergeCell ref="D1373:D1374"/>
    <mergeCell ref="D1383:D1384"/>
    <mergeCell ref="D1400:D1401"/>
    <mergeCell ref="F1389:F1390"/>
    <mergeCell ref="C1444:C1446"/>
    <mergeCell ref="C1470:C1473"/>
    <mergeCell ref="C1440:C1443"/>
    <mergeCell ref="D1387:D1395"/>
    <mergeCell ref="C1387:C1401"/>
    <mergeCell ref="H1428:H1429"/>
    <mergeCell ref="E1424:E1425"/>
    <mergeCell ref="E1361:E1362"/>
    <mergeCell ref="F1361:F1362"/>
    <mergeCell ref="G1490:G1491"/>
    <mergeCell ref="G1412:G1413"/>
    <mergeCell ref="E1419:E1420"/>
    <mergeCell ref="G1428:G1429"/>
    <mergeCell ref="B1417:B1427"/>
    <mergeCell ref="D1226:D1231"/>
    <mergeCell ref="B1238:B1239"/>
    <mergeCell ref="B1330:B1337"/>
    <mergeCell ref="A1354:A1355"/>
    <mergeCell ref="A1352:A1353"/>
    <mergeCell ref="A1350:A1351"/>
    <mergeCell ref="B1350:B1351"/>
    <mergeCell ref="D1350:D1351"/>
    <mergeCell ref="E1507:E1508"/>
    <mergeCell ref="F1507:F1508"/>
    <mergeCell ref="G1637:G1640"/>
    <mergeCell ref="G1505:G1506"/>
    <mergeCell ref="B1272:B1275"/>
    <mergeCell ref="B1594:B1602"/>
    <mergeCell ref="F1238:F1239"/>
    <mergeCell ref="E1240:E1241"/>
    <mergeCell ref="E1242:E1243"/>
    <mergeCell ref="D1244:D1245"/>
    <mergeCell ref="C1274:C1275"/>
    <mergeCell ref="D1276:D1277"/>
    <mergeCell ref="C1294:C1295"/>
    <mergeCell ref="C1336:C1337"/>
    <mergeCell ref="D1288:D1289"/>
    <mergeCell ref="C1402:C1409"/>
    <mergeCell ref="D1312:D1313"/>
    <mergeCell ref="D1354:D1355"/>
    <mergeCell ref="D1385:D1386"/>
    <mergeCell ref="B1250:B1251"/>
    <mergeCell ref="D1417:D1425"/>
    <mergeCell ref="A1356:A1357"/>
    <mergeCell ref="D1496:D1497"/>
    <mergeCell ref="C1383:C1386"/>
    <mergeCell ref="B1342:B1343"/>
    <mergeCell ref="B1477:B1489"/>
    <mergeCell ref="B1387:B1401"/>
    <mergeCell ref="D1829:D1837"/>
    <mergeCell ref="C1829:C1837"/>
    <mergeCell ref="B1748:B1754"/>
    <mergeCell ref="E1626:E1630"/>
    <mergeCell ref="F1577:F1579"/>
    <mergeCell ref="E1595:E1597"/>
    <mergeCell ref="H1554:H1555"/>
    <mergeCell ref="B1695:B1697"/>
    <mergeCell ref="L1631:L1632"/>
    <mergeCell ref="E1631:E1632"/>
    <mergeCell ref="D1625:D1630"/>
    <mergeCell ref="G1829:G1837"/>
    <mergeCell ref="B1719:B1742"/>
    <mergeCell ref="H1361:H1363"/>
    <mergeCell ref="I1377:I1382"/>
    <mergeCell ref="B1375:B1382"/>
    <mergeCell ref="H1421:H1422"/>
    <mergeCell ref="H1423:H1425"/>
    <mergeCell ref="F1419:F1420"/>
    <mergeCell ref="H1398:H1399"/>
    <mergeCell ref="B1410:B1413"/>
    <mergeCell ref="C1410:C1413"/>
    <mergeCell ref="D1440:D1441"/>
    <mergeCell ref="B1447:B1457"/>
    <mergeCell ref="C1447:C1461"/>
    <mergeCell ref="H1388:H1390"/>
    <mergeCell ref="E1485:E1486"/>
    <mergeCell ref="F1485:F1486"/>
    <mergeCell ref="G1485:G1487"/>
    <mergeCell ref="K1588:K1589"/>
    <mergeCell ref="F1465:F1469"/>
    <mergeCell ref="G1448:G1450"/>
    <mergeCell ref="O1417:O1446"/>
    <mergeCell ref="C1240:C1241"/>
    <mergeCell ref="D1252:D1253"/>
    <mergeCell ref="E1252:E1253"/>
    <mergeCell ref="D1246:D1247"/>
    <mergeCell ref="E1246:E1247"/>
    <mergeCell ref="G1290:G1291"/>
    <mergeCell ref="D1290:D1291"/>
    <mergeCell ref="H1588:H1589"/>
    <mergeCell ref="D1548:D1551"/>
    <mergeCell ref="F1568:F1571"/>
    <mergeCell ref="H1481:H1482"/>
    <mergeCell ref="H1488:H1489"/>
    <mergeCell ref="I1517:I1518"/>
    <mergeCell ref="M1256:M1277"/>
    <mergeCell ref="L1300:L1321"/>
    <mergeCell ref="C1560:C1561"/>
    <mergeCell ref="H1356:H1357"/>
    <mergeCell ref="G1492:G1493"/>
    <mergeCell ref="K1560:K1561"/>
    <mergeCell ref="L1344:L1345"/>
    <mergeCell ref="W1829:W1837"/>
    <mergeCell ref="Y1829:Y1837"/>
    <mergeCell ref="X1829:X1837"/>
    <mergeCell ref="U1571:U1593"/>
    <mergeCell ref="I1558:I1559"/>
    <mergeCell ref="H1535:H1538"/>
    <mergeCell ref="I1535:I1538"/>
    <mergeCell ref="E1568:E1571"/>
    <mergeCell ref="J1586:J1587"/>
    <mergeCell ref="H1586:H1587"/>
    <mergeCell ref="L1633:L1634"/>
    <mergeCell ref="N1594:N1624"/>
    <mergeCell ref="M1631:M1632"/>
    <mergeCell ref="K1558:K1559"/>
    <mergeCell ref="I1625:I1630"/>
    <mergeCell ref="I1617:I1618"/>
    <mergeCell ref="J1617:J1618"/>
    <mergeCell ref="J1695:J1697"/>
    <mergeCell ref="L1535:L1561"/>
    <mergeCell ref="K1586:K1587"/>
    <mergeCell ref="L1692:L1694"/>
    <mergeCell ref="G1563:G1566"/>
    <mergeCell ref="G1576:G1579"/>
    <mergeCell ref="H1631:H1632"/>
    <mergeCell ref="H1617:H1618"/>
    <mergeCell ref="I1567:I1571"/>
    <mergeCell ref="S1829:S1837"/>
    <mergeCell ref="V1829:V1837"/>
    <mergeCell ref="M1705:M1708"/>
    <mergeCell ref="N1705:N1708"/>
    <mergeCell ref="O1705:O1708"/>
    <mergeCell ref="U1812:U1818"/>
    <mergeCell ref="Z1829:Z1837"/>
    <mergeCell ref="AA1829:AA1837"/>
    <mergeCell ref="AB1829:AB1837"/>
    <mergeCell ref="Y707:Y710"/>
    <mergeCell ref="Z707:Z710"/>
    <mergeCell ref="AA707:AA710"/>
    <mergeCell ref="Y1120:Y1135"/>
    <mergeCell ref="Z1120:Z1135"/>
    <mergeCell ref="AA1120:AA1135"/>
    <mergeCell ref="B1206:B1207"/>
    <mergeCell ref="C1206:C1207"/>
    <mergeCell ref="D1206:D1207"/>
    <mergeCell ref="E1206:E1207"/>
    <mergeCell ref="F1206:F1207"/>
    <mergeCell ref="G1206:G1207"/>
    <mergeCell ref="G1649:G1652"/>
    <mergeCell ref="Y1637:Y1638"/>
    <mergeCell ref="AB1695:AB1697"/>
    <mergeCell ref="G1582:G1583"/>
    <mergeCell ref="B1829:B1837"/>
    <mergeCell ref="B959:B968"/>
    <mergeCell ref="P1829:P1837"/>
    <mergeCell ref="Q1829:Q1837"/>
    <mergeCell ref="F1829:F1837"/>
    <mergeCell ref="E1829:E1837"/>
    <mergeCell ref="B1705:B1708"/>
    <mergeCell ref="H1238:H1239"/>
    <mergeCell ref="I1238:I1239"/>
    <mergeCell ref="I1240:I1241"/>
    <mergeCell ref="H1250:H1251"/>
    <mergeCell ref="I1264:I1265"/>
    <mergeCell ref="K1677:K1688"/>
    <mergeCell ref="B1635:B1636"/>
    <mergeCell ref="P1692:P1694"/>
    <mergeCell ref="L1635:L1636"/>
    <mergeCell ref="I1598:I1602"/>
    <mergeCell ref="E1540:E1543"/>
    <mergeCell ref="F1540:F1543"/>
    <mergeCell ref="G1539:G1543"/>
    <mergeCell ref="U1594:U1601"/>
    <mergeCell ref="B1572:B1575"/>
    <mergeCell ref="I1560:I1561"/>
    <mergeCell ref="D1637:D1640"/>
    <mergeCell ref="B1649:B1652"/>
    <mergeCell ref="B1548:B1559"/>
    <mergeCell ref="C1548:C1559"/>
    <mergeCell ref="D1558:D1559"/>
    <mergeCell ref="G1625:G1630"/>
    <mergeCell ref="B1633:B1634"/>
    <mergeCell ref="F1564:F1566"/>
    <mergeCell ref="B1641:B1644"/>
    <mergeCell ref="I1552:I1553"/>
    <mergeCell ref="M1563:M1593"/>
    <mergeCell ref="D1574:D1575"/>
    <mergeCell ref="D1631:D1632"/>
    <mergeCell ref="C1633:C1634"/>
    <mergeCell ref="B1625:B1630"/>
    <mergeCell ref="C1594:C1602"/>
    <mergeCell ref="G1588:G1589"/>
    <mergeCell ref="K1625:K1630"/>
    <mergeCell ref="M1633:M1634"/>
    <mergeCell ref="N1633:N1634"/>
    <mergeCell ref="N1625:N1630"/>
    <mergeCell ref="O1535:O1561"/>
    <mergeCell ref="AC1755:AC1770"/>
    <mergeCell ref="AD1755:AD1770"/>
    <mergeCell ref="W1748:W1754"/>
    <mergeCell ref="AC1535:AC1561"/>
    <mergeCell ref="AC1665:AC1676"/>
    <mergeCell ref="AD1665:AD1676"/>
    <mergeCell ref="AD1591:AD1593"/>
    <mergeCell ref="W1695:W1697"/>
    <mergeCell ref="AB1692:AB1694"/>
    <mergeCell ref="Z1701:Z1702"/>
    <mergeCell ref="N1535:N1561"/>
    <mergeCell ref="K1631:K1632"/>
    <mergeCell ref="Q1563:Q1570"/>
    <mergeCell ref="L1625:L1630"/>
    <mergeCell ref="G1631:G1632"/>
    <mergeCell ref="AA1705:AA1708"/>
    <mergeCell ref="AB1705:AB1708"/>
    <mergeCell ref="K1637:K1640"/>
    <mergeCell ref="L1637:L1640"/>
    <mergeCell ref="I1653:I1664"/>
    <mergeCell ref="H1635:H1636"/>
    <mergeCell ref="H1625:H1630"/>
    <mergeCell ref="AC1635:AC1636"/>
    <mergeCell ref="AD1635:AD1636"/>
    <mergeCell ref="O1748:O1754"/>
    <mergeCell ref="G1677:G1688"/>
    <mergeCell ref="O1563:O1593"/>
    <mergeCell ref="Z1535:Z1561"/>
    <mergeCell ref="U1563:U1570"/>
    <mergeCell ref="G1607:G1610"/>
    <mergeCell ref="J1588:J1589"/>
    <mergeCell ref="H1567:H1571"/>
    <mergeCell ref="AC1790:AC1792"/>
    <mergeCell ref="AD1790:AD1792"/>
    <mergeCell ref="T1809:T1811"/>
    <mergeCell ref="P1809:P1818"/>
    <mergeCell ref="Q1809:Q1811"/>
    <mergeCell ref="R1809:R1811"/>
    <mergeCell ref="S1809:S1818"/>
    <mergeCell ref="V1809:V1811"/>
    <mergeCell ref="Y1809:Y1818"/>
    <mergeCell ref="AA1809:AA1818"/>
    <mergeCell ref="AB1809:AB1818"/>
    <mergeCell ref="W1653:W1664"/>
    <mergeCell ref="AA1625:AA1630"/>
    <mergeCell ref="AC1692:AC1694"/>
    <mergeCell ref="AD1692:AD1694"/>
    <mergeCell ref="W1701:W1704"/>
    <mergeCell ref="X1701:X1704"/>
    <mergeCell ref="AB1665:AB1676"/>
    <mergeCell ref="AC1701:AC1704"/>
    <mergeCell ref="AC1633:AC1634"/>
    <mergeCell ref="X1771:X1786"/>
    <mergeCell ref="Y1771:Y1786"/>
    <mergeCell ref="S1755:S1770"/>
    <mergeCell ref="AA1755:AA1770"/>
    <mergeCell ref="AB1755:AB1770"/>
    <mergeCell ref="Z1637:Z1640"/>
    <mergeCell ref="S1713:S1714"/>
    <mergeCell ref="W1713:W1714"/>
    <mergeCell ref="P1713:P1714"/>
    <mergeCell ref="V1651:V1652"/>
    <mergeCell ref="P1649:P1652"/>
    <mergeCell ref="R1651:R1652"/>
    <mergeCell ref="N1226:N1231"/>
    <mergeCell ref="O1226:O1231"/>
    <mergeCell ref="P1226:P1231"/>
    <mergeCell ref="S1226:S1231"/>
    <mergeCell ref="K1232:K1233"/>
    <mergeCell ref="G1242:G1243"/>
    <mergeCell ref="G1238:G1239"/>
    <mergeCell ref="H1240:H1241"/>
    <mergeCell ref="J1244:J1245"/>
    <mergeCell ref="K1236:K1237"/>
    <mergeCell ref="L1236:L1237"/>
    <mergeCell ref="J1250:J1251"/>
    <mergeCell ref="O1244:O1245"/>
    <mergeCell ref="O1198:O1199"/>
    <mergeCell ref="I1250:I1251"/>
    <mergeCell ref="I1248:I1249"/>
    <mergeCell ref="I1234:I1235"/>
    <mergeCell ref="O1236:O1237"/>
    <mergeCell ref="J1232:J1233"/>
    <mergeCell ref="J1238:J1239"/>
    <mergeCell ref="I1220:I1225"/>
    <mergeCell ref="J1242:J1243"/>
    <mergeCell ref="J1236:J1237"/>
    <mergeCell ref="I1232:I1233"/>
    <mergeCell ref="L1234:L1235"/>
    <mergeCell ref="I1226:I1231"/>
    <mergeCell ref="J1226:J1231"/>
    <mergeCell ref="O1214:O1219"/>
    <mergeCell ref="S1196:S1197"/>
    <mergeCell ref="K1208:K1213"/>
    <mergeCell ref="Y1206:Y1207"/>
    <mergeCell ref="O1206:O1207"/>
    <mergeCell ref="P1206:P1207"/>
    <mergeCell ref="G1481:G1482"/>
    <mergeCell ref="E1236:E1237"/>
    <mergeCell ref="I1244:I1245"/>
    <mergeCell ref="AC1829:AC1837"/>
    <mergeCell ref="AD1829:AD1837"/>
    <mergeCell ref="M1829:M1837"/>
    <mergeCell ref="L1829:L1837"/>
    <mergeCell ref="K1829:K1837"/>
    <mergeCell ref="J1829:J1837"/>
    <mergeCell ref="I1829:I1837"/>
    <mergeCell ref="H1829:H1837"/>
    <mergeCell ref="U1196:U1197"/>
    <mergeCell ref="V1196:V1197"/>
    <mergeCell ref="I1214:I1219"/>
    <mergeCell ref="L1204:L1205"/>
    <mergeCell ref="O1220:O1225"/>
    <mergeCell ref="K1204:K1205"/>
    <mergeCell ref="L1232:L1233"/>
    <mergeCell ref="L1220:L1225"/>
    <mergeCell ref="K1202:K1203"/>
    <mergeCell ref="N1232:N1233"/>
    <mergeCell ref="W1226:W1231"/>
    <mergeCell ref="P1234:P1235"/>
    <mergeCell ref="W1236:W1237"/>
    <mergeCell ref="Y1196:Y1197"/>
    <mergeCell ref="X1220:X1225"/>
    <mergeCell ref="Y1232:Y1233"/>
    <mergeCell ref="S1535:S1561"/>
    <mergeCell ref="P1677:P1688"/>
    <mergeCell ref="S1677:S1688"/>
    <mergeCell ref="AB1477:AB1503"/>
    <mergeCell ref="AA1477:AA1503"/>
    <mergeCell ref="Y1504:Y1534"/>
    <mergeCell ref="V1480:V1484"/>
    <mergeCell ref="R1485:R1497"/>
    <mergeCell ref="R1535:R1542"/>
    <mergeCell ref="Y1563:Y1593"/>
    <mergeCell ref="X1477:X1503"/>
    <mergeCell ref="AA1635:AA1636"/>
    <mergeCell ref="AC1677:AC1688"/>
    <mergeCell ref="AD1204:AD1205"/>
    <mergeCell ref="Y1204:Y1205"/>
    <mergeCell ref="Y1234:Y1235"/>
    <mergeCell ref="Z1254:Z1255"/>
    <mergeCell ref="AB1252:AB1253"/>
    <mergeCell ref="X1206:X1207"/>
    <mergeCell ref="P1236:P1237"/>
    <mergeCell ref="P1641:P1644"/>
    <mergeCell ref="Z1387:Z1416"/>
    <mergeCell ref="AA1387:AA1416"/>
    <mergeCell ref="X1625:X1630"/>
    <mergeCell ref="X1633:X1634"/>
    <mergeCell ref="T1439:T1446"/>
    <mergeCell ref="Q1543:Q1561"/>
    <mergeCell ref="T1409:T1416"/>
    <mergeCell ref="S1232:S1233"/>
    <mergeCell ref="R1390:R1394"/>
    <mergeCell ref="Q1448:Q1449"/>
    <mergeCell ref="U1390:U1394"/>
    <mergeCell ref="L1238:L1239"/>
    <mergeCell ref="K1248:K1249"/>
    <mergeCell ref="N1256:N1277"/>
    <mergeCell ref="M1244:M1245"/>
    <mergeCell ref="N1252:N1253"/>
    <mergeCell ref="L1278:L1299"/>
    <mergeCell ref="L1252:L1253"/>
    <mergeCell ref="M1252:M1253"/>
    <mergeCell ref="N1504:N1534"/>
    <mergeCell ref="H1515:H1516"/>
    <mergeCell ref="I1515:I1516"/>
    <mergeCell ref="I1563:I1566"/>
    <mergeCell ref="J1477:J1503"/>
    <mergeCell ref="H1544:H1547"/>
    <mergeCell ref="H1560:H1561"/>
    <mergeCell ref="M1504:M1534"/>
    <mergeCell ref="I1404:I1409"/>
    <mergeCell ref="H1393:H1395"/>
    <mergeCell ref="K1504:K1531"/>
    <mergeCell ref="M1360:M1382"/>
    <mergeCell ref="I1442:I1443"/>
    <mergeCell ref="M1535:M1561"/>
    <mergeCell ref="J1558:J1559"/>
    <mergeCell ref="I1554:I1555"/>
    <mergeCell ref="H1402:H1403"/>
    <mergeCell ref="I1556:I1557"/>
    <mergeCell ref="H1426:H1427"/>
    <mergeCell ref="H1418:H1420"/>
    <mergeCell ref="I1418:I1420"/>
    <mergeCell ref="I1432:I1433"/>
    <mergeCell ref="I1539:I1543"/>
    <mergeCell ref="H1552:H1553"/>
    <mergeCell ref="H1513:H1514"/>
    <mergeCell ref="H1558:H1559"/>
    <mergeCell ref="H1517:H1518"/>
    <mergeCell ref="L1563:L1593"/>
    <mergeCell ref="I1548:I1551"/>
    <mergeCell ref="I1519:I1522"/>
    <mergeCell ref="I1588:I1589"/>
    <mergeCell ref="H1485:H1487"/>
    <mergeCell ref="AB602:AB607"/>
    <mergeCell ref="AB635:AB637"/>
    <mergeCell ref="O707:O710"/>
    <mergeCell ref="P707:P710"/>
    <mergeCell ref="Z703:Z706"/>
    <mergeCell ref="W645:W648"/>
    <mergeCell ref="W699:W702"/>
    <mergeCell ref="Q1300:Q1304"/>
    <mergeCell ref="Q1261:Q1265"/>
    <mergeCell ref="O1322:O1343"/>
    <mergeCell ref="P1322:P1343"/>
    <mergeCell ref="O1360:O1382"/>
    <mergeCell ref="O1252:O1253"/>
    <mergeCell ref="O1240:O1241"/>
    <mergeCell ref="R1283:R1287"/>
    <mergeCell ref="R1332:R1336"/>
    <mergeCell ref="R1305:R1309"/>
    <mergeCell ref="R1288:R1292"/>
    <mergeCell ref="R1480:R1484"/>
    <mergeCell ref="Y1387:Y1416"/>
    <mergeCell ref="I1507:I1509"/>
    <mergeCell ref="K1278:K1299"/>
    <mergeCell ref="W1591:W1593"/>
    <mergeCell ref="AA1698:AA1700"/>
    <mergeCell ref="Y1701:Y1704"/>
    <mergeCell ref="AC1705:AC1708"/>
    <mergeCell ref="AB1635:AB1636"/>
    <mergeCell ref="Y1635:Y1636"/>
    <mergeCell ref="Z1635:Z1636"/>
    <mergeCell ref="X1748:X1754"/>
    <mergeCell ref="Y1748:Y1754"/>
    <mergeCell ref="AA1748:AA1754"/>
    <mergeCell ref="AB1748:AB1754"/>
    <mergeCell ref="AC1748:AC1754"/>
    <mergeCell ref="AD1748:AD1754"/>
    <mergeCell ref="AC1387:AC1413"/>
    <mergeCell ref="AD1418:AD1419"/>
    <mergeCell ref="AD1444:AD1446"/>
    <mergeCell ref="AD1414:AD1416"/>
    <mergeCell ref="AB1701:AB1704"/>
    <mergeCell ref="AC1719:AC1742"/>
    <mergeCell ref="AC1637:AC1640"/>
    <mergeCell ref="AB1633:AB1634"/>
    <mergeCell ref="Z1633:Z1634"/>
    <mergeCell ref="P1356:P1357"/>
    <mergeCell ref="AB1417:AB1446"/>
    <mergeCell ref="W1417:W1446"/>
    <mergeCell ref="X1417:X1446"/>
    <mergeCell ref="O1346:O1347"/>
    <mergeCell ref="N1352:N1353"/>
    <mergeCell ref="O1352:O1353"/>
    <mergeCell ref="O1387:O1416"/>
    <mergeCell ref="Q1535:Q1542"/>
    <mergeCell ref="O1625:O1630"/>
    <mergeCell ref="O1653:O1664"/>
    <mergeCell ref="P1653:P1664"/>
    <mergeCell ref="T1563:T1570"/>
    <mergeCell ref="Z1348:Z1349"/>
    <mergeCell ref="AC1444:AC1446"/>
    <mergeCell ref="AA1701:AA1704"/>
    <mergeCell ref="AC1477:AC1503"/>
    <mergeCell ref="AC1713:AC1714"/>
    <mergeCell ref="AB1535:AB1561"/>
    <mergeCell ref="S1633:S1634"/>
    <mergeCell ref="Y1633:Y1634"/>
    <mergeCell ref="V1535:V1542"/>
    <mergeCell ref="V1507:V1511"/>
    <mergeCell ref="W1633:W1634"/>
    <mergeCell ref="T1420:T1424"/>
    <mergeCell ref="R1418:R1419"/>
    <mergeCell ref="Z1703:Z1704"/>
    <mergeCell ref="X1535:X1561"/>
    <mergeCell ref="AC689:AC690"/>
    <mergeCell ref="W565:W566"/>
    <mergeCell ref="N596:N601"/>
    <mergeCell ref="M567:M570"/>
    <mergeCell ref="AB614:AB619"/>
    <mergeCell ref="AB565:AB566"/>
    <mergeCell ref="Z632:Z634"/>
    <mergeCell ref="AA620:AA625"/>
    <mergeCell ref="AB620:AB625"/>
    <mergeCell ref="Y587:Y588"/>
    <mergeCell ref="AB587:AB589"/>
    <mergeCell ref="AA567:AA570"/>
    <mergeCell ref="X629:X631"/>
    <mergeCell ref="AA629:AA631"/>
    <mergeCell ref="AC565:AC566"/>
    <mergeCell ref="AD1388:AD1389"/>
    <mergeCell ref="AD1361:AD1362"/>
    <mergeCell ref="AC1360:AC1386"/>
    <mergeCell ref="O1208:O1213"/>
    <mergeCell ref="P1232:P1233"/>
    <mergeCell ref="S1234:S1235"/>
    <mergeCell ref="M1238:M1239"/>
    <mergeCell ref="N1238:N1239"/>
    <mergeCell ref="O1238:O1239"/>
    <mergeCell ref="P1238:P1239"/>
    <mergeCell ref="S1238:S1239"/>
    <mergeCell ref="AD1196:AD1197"/>
    <mergeCell ref="AD1238:AD1239"/>
    <mergeCell ref="AD1226:AD1231"/>
    <mergeCell ref="AD1242:AD1243"/>
    <mergeCell ref="Q1196:Q1197"/>
    <mergeCell ref="R1196:R1197"/>
    <mergeCell ref="Y575:Y578"/>
    <mergeCell ref="Z590:Z592"/>
    <mergeCell ref="Y614:Y619"/>
    <mergeCell ref="I606:I607"/>
    <mergeCell ref="Z565:Z566"/>
    <mergeCell ref="I618:I619"/>
    <mergeCell ref="Z614:Z619"/>
    <mergeCell ref="G563:G564"/>
    <mergeCell ref="Z587:Z589"/>
    <mergeCell ref="I616:I617"/>
    <mergeCell ref="I608:I609"/>
    <mergeCell ref="I488:I500"/>
    <mergeCell ref="H479:H481"/>
    <mergeCell ref="I479:I481"/>
    <mergeCell ref="K506:K509"/>
    <mergeCell ref="J543:J544"/>
    <mergeCell ref="L543:L544"/>
    <mergeCell ref="J551:J552"/>
    <mergeCell ref="X534:X535"/>
    <mergeCell ref="Y534:Y535"/>
    <mergeCell ref="J565:J566"/>
    <mergeCell ref="K565:K566"/>
    <mergeCell ref="L565:L566"/>
    <mergeCell ref="X587:X589"/>
    <mergeCell ref="E506:E509"/>
    <mergeCell ref="F530:F531"/>
    <mergeCell ref="G530:G531"/>
    <mergeCell ref="E610:E611"/>
    <mergeCell ref="A313:A314"/>
    <mergeCell ref="A310:A311"/>
    <mergeCell ref="C590:C591"/>
    <mergeCell ref="B327:B328"/>
    <mergeCell ref="D327:D328"/>
    <mergeCell ref="A327:A328"/>
    <mergeCell ref="B417:B444"/>
    <mergeCell ref="C420:C422"/>
    <mergeCell ref="D473:D478"/>
    <mergeCell ref="C476:C478"/>
    <mergeCell ref="A510:A513"/>
    <mergeCell ref="C598:C599"/>
    <mergeCell ref="A549:A550"/>
    <mergeCell ref="A545:A546"/>
    <mergeCell ref="A506:A509"/>
    <mergeCell ref="B576:B577"/>
    <mergeCell ref="C604:C605"/>
    <mergeCell ref="D604:D605"/>
    <mergeCell ref="A324:A325"/>
    <mergeCell ref="A329:A330"/>
    <mergeCell ref="B329:B330"/>
    <mergeCell ref="C336:C338"/>
    <mergeCell ref="B315:B316"/>
    <mergeCell ref="D329:D330"/>
    <mergeCell ref="C429:C444"/>
    <mergeCell ref="C445:C447"/>
    <mergeCell ref="C600:C601"/>
    <mergeCell ref="E561:E562"/>
    <mergeCell ref="D485:D500"/>
    <mergeCell ref="D563:D564"/>
    <mergeCell ref="D600:D601"/>
    <mergeCell ref="D555:D556"/>
    <mergeCell ref="A127:A132"/>
    <mergeCell ref="C127:C132"/>
    <mergeCell ref="F473:F475"/>
    <mergeCell ref="B133:B138"/>
    <mergeCell ref="B127:B132"/>
    <mergeCell ref="A133:A138"/>
    <mergeCell ref="D596:D597"/>
    <mergeCell ref="C551:C552"/>
    <mergeCell ref="C514:C517"/>
    <mergeCell ref="D429:D444"/>
    <mergeCell ref="C133:C138"/>
    <mergeCell ref="I133:I138"/>
    <mergeCell ref="G133:G138"/>
    <mergeCell ref="I159:I160"/>
    <mergeCell ref="G139:G144"/>
    <mergeCell ref="E532:E533"/>
    <mergeCell ref="G541:G542"/>
    <mergeCell ref="A151:A156"/>
    <mergeCell ref="H228:H229"/>
    <mergeCell ref="I226:I227"/>
    <mergeCell ref="H226:H227"/>
    <mergeCell ref="H510:H513"/>
    <mergeCell ref="I547:I548"/>
    <mergeCell ref="I534:I535"/>
    <mergeCell ref="F401:F416"/>
    <mergeCell ref="E528:E529"/>
    <mergeCell ref="D532:D533"/>
    <mergeCell ref="E565:E566"/>
    <mergeCell ref="B506:B509"/>
    <mergeCell ref="A547:A548"/>
    <mergeCell ref="A518:A521"/>
    <mergeCell ref="A333:A360"/>
    <mergeCell ref="A514:A517"/>
    <mergeCell ref="C528:C529"/>
    <mergeCell ref="A530:A531"/>
    <mergeCell ref="C526:C527"/>
    <mergeCell ref="C541:C542"/>
    <mergeCell ref="A551:A552"/>
    <mergeCell ref="C549:C550"/>
    <mergeCell ref="B587:B588"/>
    <mergeCell ref="C555:C556"/>
    <mergeCell ref="D549:D550"/>
    <mergeCell ref="B553:B554"/>
    <mergeCell ref="B518:B521"/>
    <mergeCell ref="D543:D544"/>
    <mergeCell ref="D551:D552"/>
    <mergeCell ref="B572:B573"/>
    <mergeCell ref="C522:C525"/>
    <mergeCell ref="D522:D525"/>
    <mergeCell ref="B526:B527"/>
    <mergeCell ref="B580:B581"/>
    <mergeCell ref="D565:D566"/>
    <mergeCell ref="B522:B525"/>
    <mergeCell ref="A532:A533"/>
    <mergeCell ref="C553:C554"/>
    <mergeCell ref="D545:D546"/>
    <mergeCell ref="C587:C588"/>
    <mergeCell ref="B510:B513"/>
    <mergeCell ref="C457:C472"/>
    <mergeCell ref="C451:C456"/>
    <mergeCell ref="K1322:K1343"/>
    <mergeCell ref="H1296:H1297"/>
    <mergeCell ref="H1292:H1293"/>
    <mergeCell ref="B598:B599"/>
    <mergeCell ref="A587:A588"/>
    <mergeCell ref="B528:B529"/>
    <mergeCell ref="A567:A570"/>
    <mergeCell ref="A555:A556"/>
    <mergeCell ref="B568:B569"/>
    <mergeCell ref="D528:D529"/>
    <mergeCell ref="C559:C560"/>
    <mergeCell ref="A590:A591"/>
    <mergeCell ref="A608:A613"/>
    <mergeCell ref="C632:C634"/>
    <mergeCell ref="D608:D609"/>
    <mergeCell ref="A766:A767"/>
    <mergeCell ref="A614:A619"/>
    <mergeCell ref="D616:D617"/>
    <mergeCell ref="D618:D619"/>
    <mergeCell ref="D622:D623"/>
    <mergeCell ref="E559:E560"/>
    <mergeCell ref="F596:F597"/>
    <mergeCell ref="I675:I682"/>
    <mergeCell ref="J614:J615"/>
    <mergeCell ref="J618:J619"/>
    <mergeCell ref="E587:E588"/>
    <mergeCell ref="K1238:K1239"/>
    <mergeCell ref="H1236:H1237"/>
    <mergeCell ref="C1242:C1243"/>
    <mergeCell ref="C1334:C1335"/>
    <mergeCell ref="D1334:D1335"/>
    <mergeCell ref="G1334:G1335"/>
    <mergeCell ref="H1274:H1275"/>
    <mergeCell ref="H1270:H1271"/>
    <mergeCell ref="H1340:H1341"/>
    <mergeCell ref="D1281:D1282"/>
    <mergeCell ref="D1330:D1331"/>
    <mergeCell ref="I1348:I1349"/>
    <mergeCell ref="H1252:H1253"/>
    <mergeCell ref="D1336:D1337"/>
    <mergeCell ref="G1336:G1337"/>
    <mergeCell ref="I1356:I1357"/>
    <mergeCell ref="D1272:D1273"/>
    <mergeCell ref="G1316:G1317"/>
    <mergeCell ref="H1336:H1337"/>
    <mergeCell ref="I1320:I1321"/>
    <mergeCell ref="I1292:I1293"/>
    <mergeCell ref="J1356:J1357"/>
    <mergeCell ref="J1354:J1355"/>
    <mergeCell ref="M1348:M1349"/>
    <mergeCell ref="M1300:M1321"/>
    <mergeCell ref="L1356:L1357"/>
    <mergeCell ref="J1248:J1249"/>
    <mergeCell ref="P1256:P1277"/>
    <mergeCell ref="P1254:P1255"/>
    <mergeCell ref="P1248:P1249"/>
    <mergeCell ref="F1226:F1231"/>
    <mergeCell ref="G1232:G1233"/>
    <mergeCell ref="A1692:A1694"/>
    <mergeCell ref="B1692:B1694"/>
    <mergeCell ref="C1692:C1694"/>
    <mergeCell ref="J1560:J1561"/>
    <mergeCell ref="G1548:G1551"/>
    <mergeCell ref="B1535:B1543"/>
    <mergeCell ref="C1535:C1543"/>
    <mergeCell ref="A1635:A1636"/>
    <mergeCell ref="C1635:C1636"/>
    <mergeCell ref="D1635:D1636"/>
    <mergeCell ref="E1635:E1636"/>
    <mergeCell ref="F1635:F1636"/>
    <mergeCell ref="A1677:A1688"/>
    <mergeCell ref="B1677:B1688"/>
    <mergeCell ref="C1677:C1688"/>
    <mergeCell ref="D1677:D1688"/>
    <mergeCell ref="F1252:F1253"/>
    <mergeCell ref="D1296:D1297"/>
    <mergeCell ref="G1268:G1269"/>
    <mergeCell ref="D1257:D1258"/>
    <mergeCell ref="D1314:D1315"/>
    <mergeCell ref="G1314:G1315"/>
    <mergeCell ref="D1270:D1271"/>
    <mergeCell ref="H1294:H1295"/>
    <mergeCell ref="I1308:I1309"/>
    <mergeCell ref="J1348:J1349"/>
    <mergeCell ref="K1350:K1351"/>
    <mergeCell ref="M1250:M1251"/>
    <mergeCell ref="I1330:I1331"/>
    <mergeCell ref="I1336:I1337"/>
    <mergeCell ref="I1344:I1345"/>
    <mergeCell ref="H1334:H1335"/>
    <mergeCell ref="I1464:I1469"/>
    <mergeCell ref="U1485:U1497"/>
    <mergeCell ref="M1358:M1359"/>
    <mergeCell ref="N1358:N1359"/>
    <mergeCell ref="I1428:I1429"/>
    <mergeCell ref="Q1395:Q1404"/>
    <mergeCell ref="Q1409:Q1416"/>
    <mergeCell ref="I1430:I1431"/>
    <mergeCell ref="I1421:I1422"/>
    <mergeCell ref="T1382:T1386"/>
    <mergeCell ref="M1387:M1416"/>
    <mergeCell ref="J1417:J1439"/>
    <mergeCell ref="J1447:J1476"/>
    <mergeCell ref="I1426:I1427"/>
    <mergeCell ref="J1360:J1382"/>
    <mergeCell ref="I1478:I1480"/>
    <mergeCell ref="Q1362:Q1367"/>
    <mergeCell ref="Q1418:Q1419"/>
    <mergeCell ref="Q1439:Q1446"/>
    <mergeCell ref="O1300:O1321"/>
    <mergeCell ref="Q1305:Q1309"/>
    <mergeCell ref="R1322:R1326"/>
    <mergeCell ref="P1344:P1345"/>
    <mergeCell ref="K1417:K1439"/>
    <mergeCell ref="Q1480:Q1484"/>
    <mergeCell ref="I1448:I1450"/>
    <mergeCell ref="I1369:I1370"/>
    <mergeCell ref="T1455:T1464"/>
    <mergeCell ref="I1366:I1368"/>
    <mergeCell ref="I1361:I1363"/>
    <mergeCell ref="I1358:I1359"/>
    <mergeCell ref="K1447:K1476"/>
    <mergeCell ref="L1477:L1503"/>
    <mergeCell ref="R1409:R1416"/>
    <mergeCell ref="K1477:K1503"/>
    <mergeCell ref="N1417:N1446"/>
    <mergeCell ref="N1477:N1503"/>
    <mergeCell ref="R1388:R1389"/>
    <mergeCell ref="L1417:L1446"/>
    <mergeCell ref="N1387:N1416"/>
    <mergeCell ref="O1358:O1359"/>
    <mergeCell ref="P1358:P1359"/>
    <mergeCell ref="S1358:S1359"/>
    <mergeCell ref="I1396:I1397"/>
    <mergeCell ref="M1477:M1503"/>
    <mergeCell ref="M1417:M1446"/>
    <mergeCell ref="I1371:I1372"/>
    <mergeCell ref="W1532:W1534"/>
    <mergeCell ref="AD1322:AD1343"/>
    <mergeCell ref="W1350:W1351"/>
    <mergeCell ref="X1350:X1351"/>
    <mergeCell ref="AD1354:AD1355"/>
    <mergeCell ref="AD1352:AD1353"/>
    <mergeCell ref="AB1322:AB1343"/>
    <mergeCell ref="AD1356:AD1357"/>
    <mergeCell ref="T1480:T1484"/>
    <mergeCell ref="Y1477:Y1503"/>
    <mergeCell ref="W1477:W1503"/>
    <mergeCell ref="Z1477:Z1503"/>
    <mergeCell ref="AD1344:AD1345"/>
    <mergeCell ref="AD1350:AD1351"/>
    <mergeCell ref="AD1358:AD1359"/>
    <mergeCell ref="AB1387:AB1416"/>
    <mergeCell ref="W1352:W1353"/>
    <mergeCell ref="W1344:W1345"/>
    <mergeCell ref="AC1417:AC1443"/>
    <mergeCell ref="AD1532:AD1534"/>
    <mergeCell ref="AA1300:AA1321"/>
    <mergeCell ref="AC1348:AC1349"/>
    <mergeCell ref="AB1300:AB1321"/>
    <mergeCell ref="V1388:V1389"/>
    <mergeCell ref="V1368:V1376"/>
    <mergeCell ref="T1395:T1404"/>
    <mergeCell ref="P1360:P1382"/>
    <mergeCell ref="T1425:T1434"/>
    <mergeCell ref="R1425:R1434"/>
    <mergeCell ref="Q1388:Q1389"/>
    <mergeCell ref="N1447:N1476"/>
    <mergeCell ref="O1447:O1476"/>
    <mergeCell ref="P1447:P1476"/>
    <mergeCell ref="T1485:T1497"/>
    <mergeCell ref="U1480:U1484"/>
    <mergeCell ref="T1448:T1449"/>
    <mergeCell ref="U1439:U1446"/>
    <mergeCell ref="T1362:T1367"/>
    <mergeCell ref="Q1390:Q1394"/>
    <mergeCell ref="O1354:O1355"/>
    <mergeCell ref="P1354:P1355"/>
    <mergeCell ref="P1348:P1349"/>
    <mergeCell ref="P1346:P1347"/>
    <mergeCell ref="O1356:O1357"/>
    <mergeCell ref="P1350:P1351"/>
    <mergeCell ref="S1300:S1321"/>
    <mergeCell ref="T1332:T1336"/>
    <mergeCell ref="U1332:U1336"/>
    <mergeCell ref="T1327:T1331"/>
    <mergeCell ref="U1327:U1331"/>
    <mergeCell ref="V1327:V1331"/>
    <mergeCell ref="U1382:U1386"/>
    <mergeCell ref="T1322:T1326"/>
    <mergeCell ref="U1322:U1326"/>
    <mergeCell ref="Y1352:Y1353"/>
    <mergeCell ref="AC1346:AC1347"/>
    <mergeCell ref="AC1358:AC1359"/>
    <mergeCell ref="AC1414:AC1416"/>
    <mergeCell ref="W1387:W1408"/>
    <mergeCell ref="U1420:U1424"/>
    <mergeCell ref="U1395:U1404"/>
    <mergeCell ref="AA1348:AA1349"/>
    <mergeCell ref="X1356:X1357"/>
    <mergeCell ref="Y1356:Y1357"/>
    <mergeCell ref="X1352:X1353"/>
    <mergeCell ref="Z1350:Z1351"/>
    <mergeCell ref="AA1358:AA1359"/>
    <mergeCell ref="AB1358:AB1359"/>
    <mergeCell ref="V1322:V1326"/>
    <mergeCell ref="W1322:W1343"/>
    <mergeCell ref="X1322:X1343"/>
    <mergeCell ref="AD1348:AD1349"/>
    <mergeCell ref="AC1354:AC1355"/>
    <mergeCell ref="AC1356:AC1357"/>
    <mergeCell ref="X1354:X1355"/>
    <mergeCell ref="Y1354:Y1355"/>
    <mergeCell ref="V1395:V1404"/>
    <mergeCell ref="AA1352:AA1353"/>
    <mergeCell ref="AB1352:AB1353"/>
    <mergeCell ref="X1348:X1349"/>
    <mergeCell ref="AA1350:AA1351"/>
    <mergeCell ref="Z1356:Z1357"/>
    <mergeCell ref="AC1300:AC1321"/>
    <mergeCell ref="K1244:K1245"/>
    <mergeCell ref="W1246:W1247"/>
    <mergeCell ref="Z1244:Z1245"/>
    <mergeCell ref="Q1332:Q1336"/>
    <mergeCell ref="Y1300:Y1321"/>
    <mergeCell ref="K1354:K1355"/>
    <mergeCell ref="K1352:K1353"/>
    <mergeCell ref="Q1337:Q1343"/>
    <mergeCell ref="S1352:S1353"/>
    <mergeCell ref="S1344:S1345"/>
    <mergeCell ref="S1354:S1355"/>
    <mergeCell ref="S1348:S1349"/>
    <mergeCell ref="S1350:S1351"/>
    <mergeCell ref="AB1344:AB1345"/>
    <mergeCell ref="AA1344:AA1345"/>
    <mergeCell ref="R1382:R1386"/>
    <mergeCell ref="Y1248:Y1249"/>
    <mergeCell ref="AC1248:AC1249"/>
    <mergeCell ref="AC1344:AC1345"/>
    <mergeCell ref="T1305:T1309"/>
    <mergeCell ref="K1256:K1277"/>
    <mergeCell ref="I1272:I1273"/>
    <mergeCell ref="I1286:I1287"/>
    <mergeCell ref="I1318:I1319"/>
    <mergeCell ref="I1270:I1271"/>
    <mergeCell ref="I1294:I1295"/>
    <mergeCell ref="L1244:L1245"/>
    <mergeCell ref="K1250:K1251"/>
    <mergeCell ref="M1248:M1249"/>
    <mergeCell ref="L1256:L1277"/>
    <mergeCell ref="N1322:N1343"/>
    <mergeCell ref="I1354:I1355"/>
    <mergeCell ref="N1248:N1249"/>
    <mergeCell ref="J1278:J1299"/>
    <mergeCell ref="J1352:J1353"/>
    <mergeCell ref="J1344:J1345"/>
    <mergeCell ref="M1354:M1355"/>
    <mergeCell ref="I1276:I1277"/>
    <mergeCell ref="N1346:N1347"/>
    <mergeCell ref="I1346:I1347"/>
    <mergeCell ref="I1274:I1275"/>
    <mergeCell ref="K1344:K1345"/>
    <mergeCell ref="M1344:M1345"/>
    <mergeCell ref="M1246:M1247"/>
    <mergeCell ref="N1246:N1247"/>
    <mergeCell ref="J1350:J1351"/>
    <mergeCell ref="M1346:M1347"/>
    <mergeCell ref="L1350:L1351"/>
    <mergeCell ref="K1346:K1347"/>
    <mergeCell ref="J1322:J1343"/>
    <mergeCell ref="K1348:K1349"/>
    <mergeCell ref="J1300:J1321"/>
    <mergeCell ref="F1158:F1159"/>
    <mergeCell ref="AD1240:AD1241"/>
    <mergeCell ref="P1252:P1253"/>
    <mergeCell ref="T1283:T1287"/>
    <mergeCell ref="V1315:V1321"/>
    <mergeCell ref="AA1252:AA1253"/>
    <mergeCell ref="Q1293:Q1299"/>
    <mergeCell ref="O1278:O1299"/>
    <mergeCell ref="AD1278:AD1299"/>
    <mergeCell ref="AD1252:AD1253"/>
    <mergeCell ref="Z1300:Z1321"/>
    <mergeCell ref="AD1190:AD1191"/>
    <mergeCell ref="AD1192:AD1193"/>
    <mergeCell ref="O1192:O1193"/>
    <mergeCell ref="AC1278:AC1299"/>
    <mergeCell ref="AB1278:AB1299"/>
    <mergeCell ref="V1305:V1309"/>
    <mergeCell ref="Y1198:Y1199"/>
    <mergeCell ref="U1288:U1292"/>
    <mergeCell ref="O1234:O1235"/>
    <mergeCell ref="AB1256:AB1277"/>
    <mergeCell ref="AA1256:AA1277"/>
    <mergeCell ref="X1300:X1321"/>
    <mergeCell ref="AD1256:AD1277"/>
    <mergeCell ref="AD1300:AD1321"/>
    <mergeCell ref="AD1206:AD1207"/>
    <mergeCell ref="X1238:X1239"/>
    <mergeCell ref="Y1238:Y1239"/>
    <mergeCell ref="O1196:O1197"/>
    <mergeCell ref="X1196:X1197"/>
    <mergeCell ref="X1226:X1231"/>
    <mergeCell ref="H1162:H1163"/>
    <mergeCell ref="C959:C968"/>
    <mergeCell ref="A827:A854"/>
    <mergeCell ref="A855:A882"/>
    <mergeCell ref="B855:B882"/>
    <mergeCell ref="A1072:A1087"/>
    <mergeCell ref="D1174:D1175"/>
    <mergeCell ref="E1204:E1205"/>
    <mergeCell ref="B990:B992"/>
    <mergeCell ref="B1008:B1010"/>
    <mergeCell ref="B1005:B1007"/>
    <mergeCell ref="A969:A978"/>
    <mergeCell ref="B969:B978"/>
    <mergeCell ref="A1200:A1201"/>
    <mergeCell ref="B1198:B1199"/>
    <mergeCell ref="D959:D968"/>
    <mergeCell ref="A1148:A1155"/>
    <mergeCell ref="B1164:B1171"/>
    <mergeCell ref="C1164:C1165"/>
    <mergeCell ref="D1164:D1165"/>
    <mergeCell ref="B1194:B1195"/>
    <mergeCell ref="A1164:A1171"/>
    <mergeCell ref="E1136:E1139"/>
    <mergeCell ref="D969:D978"/>
    <mergeCell ref="E969:E978"/>
    <mergeCell ref="D949:D958"/>
    <mergeCell ref="A911:A938"/>
    <mergeCell ref="D939:D948"/>
    <mergeCell ref="A939:A948"/>
    <mergeCell ref="A949:A958"/>
    <mergeCell ref="B1200:B1201"/>
    <mergeCell ref="B1072:B1087"/>
    <mergeCell ref="B987:B989"/>
    <mergeCell ref="B622:B623"/>
    <mergeCell ref="H641:H644"/>
    <mergeCell ref="A811:A826"/>
    <mergeCell ref="D811:D826"/>
    <mergeCell ref="A979:A980"/>
    <mergeCell ref="B979:B980"/>
    <mergeCell ref="D990:D992"/>
    <mergeCell ref="E549:E550"/>
    <mergeCell ref="E514:E517"/>
    <mergeCell ref="D602:D603"/>
    <mergeCell ref="E485:E500"/>
    <mergeCell ref="F485:F500"/>
    <mergeCell ref="C532:C533"/>
    <mergeCell ref="D559:D560"/>
    <mergeCell ref="E602:E603"/>
    <mergeCell ref="F600:F601"/>
    <mergeCell ref="F561:F562"/>
    <mergeCell ref="F555:F556"/>
    <mergeCell ref="C606:C607"/>
    <mergeCell ref="D612:D613"/>
    <mergeCell ref="D606:D607"/>
    <mergeCell ref="F610:F611"/>
    <mergeCell ref="D741:D742"/>
    <mergeCell ref="E741:E742"/>
    <mergeCell ref="D691:D694"/>
    <mergeCell ref="H616:H617"/>
    <mergeCell ref="F622:F623"/>
    <mergeCell ref="G979:G980"/>
    <mergeCell ref="D983:D984"/>
    <mergeCell ref="E987:E989"/>
    <mergeCell ref="F987:F989"/>
    <mergeCell ref="A883:A910"/>
    <mergeCell ref="D541:D542"/>
    <mergeCell ref="B530:B531"/>
    <mergeCell ref="C530:C531"/>
    <mergeCell ref="D530:D531"/>
    <mergeCell ref="E530:E531"/>
    <mergeCell ref="D526:D527"/>
    <mergeCell ref="D506:D509"/>
    <mergeCell ref="G506:G509"/>
    <mergeCell ref="H541:H542"/>
    <mergeCell ref="E476:E478"/>
    <mergeCell ref="D423:D428"/>
    <mergeCell ref="E429:E444"/>
    <mergeCell ref="I454:I456"/>
    <mergeCell ref="F429:F444"/>
    <mergeCell ref="C506:C509"/>
    <mergeCell ref="B514:B517"/>
    <mergeCell ref="E541:E542"/>
    <mergeCell ref="D510:D513"/>
    <mergeCell ref="D514:D517"/>
    <mergeCell ref="C510:C513"/>
    <mergeCell ref="H429:H431"/>
    <mergeCell ref="E473:E475"/>
    <mergeCell ref="E451:E456"/>
    <mergeCell ref="F451:F456"/>
    <mergeCell ref="G417:G444"/>
    <mergeCell ref="E448:E450"/>
    <mergeCell ref="F448:F450"/>
    <mergeCell ref="D417:D422"/>
    <mergeCell ref="H451:H453"/>
    <mergeCell ref="H454:H456"/>
    <mergeCell ref="D479:D484"/>
    <mergeCell ref="C423:C428"/>
    <mergeCell ref="D367:D372"/>
    <mergeCell ref="D345:D360"/>
    <mergeCell ref="G510:G513"/>
    <mergeCell ref="I485:I487"/>
    <mergeCell ref="H488:H500"/>
    <mergeCell ref="B361:B388"/>
    <mergeCell ref="C364:C366"/>
    <mergeCell ref="I401:I403"/>
    <mergeCell ref="H460:H472"/>
    <mergeCell ref="B389:B416"/>
    <mergeCell ref="E133:E138"/>
    <mergeCell ref="I125:I126"/>
    <mergeCell ref="H125:H126"/>
    <mergeCell ref="I376:I388"/>
    <mergeCell ref="E361:E363"/>
    <mergeCell ref="E423:E428"/>
    <mergeCell ref="E389:E391"/>
    <mergeCell ref="H373:H375"/>
    <mergeCell ref="I445:I450"/>
    <mergeCell ref="I429:I431"/>
    <mergeCell ref="H322:H323"/>
    <mergeCell ref="E333:E335"/>
    <mergeCell ref="I389:I394"/>
    <mergeCell ref="I398:I400"/>
    <mergeCell ref="H398:H400"/>
    <mergeCell ref="G127:G132"/>
    <mergeCell ref="E127:E132"/>
    <mergeCell ref="E457:E472"/>
    <mergeCell ref="H339:H341"/>
    <mergeCell ref="H306:H307"/>
    <mergeCell ref="H329:H330"/>
    <mergeCell ref="D457:D472"/>
    <mergeCell ref="E445:E447"/>
    <mergeCell ref="D451:D456"/>
    <mergeCell ref="I139:I144"/>
    <mergeCell ref="H246:H257"/>
    <mergeCell ref="H270:H276"/>
    <mergeCell ref="F125:F126"/>
    <mergeCell ref="E125:E126"/>
    <mergeCell ref="J139:J144"/>
    <mergeCell ref="A165:A166"/>
    <mergeCell ref="D77:D88"/>
    <mergeCell ref="D89:D100"/>
    <mergeCell ref="E77:E88"/>
    <mergeCell ref="D163:D164"/>
    <mergeCell ref="E169:E170"/>
    <mergeCell ref="I313:I314"/>
    <mergeCell ref="F101:F112"/>
    <mergeCell ref="H127:H132"/>
    <mergeCell ref="H133:H138"/>
    <mergeCell ref="F234:F245"/>
    <mergeCell ref="F246:F257"/>
    <mergeCell ref="D101:D112"/>
    <mergeCell ref="E101:E112"/>
    <mergeCell ref="D313:D314"/>
    <mergeCell ref="H308:H309"/>
    <mergeCell ref="E234:E245"/>
    <mergeCell ref="E246:E257"/>
    <mergeCell ref="D125:D126"/>
    <mergeCell ref="I308:I309"/>
    <mergeCell ref="D139:D144"/>
    <mergeCell ref="E139:E144"/>
    <mergeCell ref="F127:F132"/>
    <mergeCell ref="F389:F391"/>
    <mergeCell ref="K151:K156"/>
    <mergeCell ref="A157:A158"/>
    <mergeCell ref="B157:B158"/>
    <mergeCell ref="B270:B276"/>
    <mergeCell ref="C289:C293"/>
    <mergeCell ref="D289:D293"/>
    <mergeCell ref="E289:E293"/>
    <mergeCell ref="F289:F293"/>
    <mergeCell ref="B258:B263"/>
    <mergeCell ref="B277:B281"/>
    <mergeCell ref="E258:E263"/>
    <mergeCell ref="D258:D263"/>
    <mergeCell ref="F258:F263"/>
    <mergeCell ref="D264:D269"/>
    <mergeCell ref="B264:B269"/>
    <mergeCell ref="A264:A269"/>
    <mergeCell ref="A270:A276"/>
    <mergeCell ref="C270:C276"/>
    <mergeCell ref="E159:E160"/>
    <mergeCell ref="H163:H164"/>
    <mergeCell ref="A202:A207"/>
    <mergeCell ref="B202:B207"/>
    <mergeCell ref="C202:C207"/>
    <mergeCell ref="D202:D207"/>
    <mergeCell ref="E202:E207"/>
    <mergeCell ref="F202:F207"/>
    <mergeCell ref="G202:G207"/>
    <mergeCell ref="I202:I207"/>
    <mergeCell ref="J202:J207"/>
    <mergeCell ref="A139:A144"/>
    <mergeCell ref="A163:A164"/>
    <mergeCell ref="A234:A245"/>
    <mergeCell ref="A159:A160"/>
    <mergeCell ref="A184:A189"/>
    <mergeCell ref="A226:A227"/>
    <mergeCell ref="A246:A257"/>
    <mergeCell ref="A228:A229"/>
    <mergeCell ref="A190:A195"/>
    <mergeCell ref="F184:F189"/>
    <mergeCell ref="G184:G189"/>
    <mergeCell ref="I184:I189"/>
    <mergeCell ref="I178:I183"/>
    <mergeCell ref="D157:D158"/>
    <mergeCell ref="E161:E162"/>
    <mergeCell ref="F139:F144"/>
    <mergeCell ref="B139:B144"/>
    <mergeCell ref="E151:E156"/>
    <mergeCell ref="F151:F156"/>
    <mergeCell ref="D234:D245"/>
    <mergeCell ref="G151:G156"/>
    <mergeCell ref="H151:H156"/>
    <mergeCell ref="F208:F215"/>
    <mergeCell ref="B165:B166"/>
    <mergeCell ref="C159:C160"/>
    <mergeCell ref="A196:A201"/>
    <mergeCell ref="A208:A216"/>
    <mergeCell ref="A230:A231"/>
    <mergeCell ref="B213:B215"/>
    <mergeCell ref="E232:E233"/>
    <mergeCell ref="B232:B233"/>
    <mergeCell ref="I157:I158"/>
    <mergeCell ref="E373:E388"/>
    <mergeCell ref="F373:F388"/>
    <mergeCell ref="A145:A150"/>
    <mergeCell ref="D159:D160"/>
    <mergeCell ref="F159:F160"/>
    <mergeCell ref="B161:B162"/>
    <mergeCell ref="A232:A233"/>
    <mergeCell ref="J157:J158"/>
    <mergeCell ref="E157:E158"/>
    <mergeCell ref="C165:C166"/>
    <mergeCell ref="B230:B231"/>
    <mergeCell ref="J161:J162"/>
    <mergeCell ref="B159:B160"/>
    <mergeCell ref="F157:F158"/>
    <mergeCell ref="C161:C162"/>
    <mergeCell ref="D161:D162"/>
    <mergeCell ref="C226:C227"/>
    <mergeCell ref="E228:E229"/>
    <mergeCell ref="F228:F229"/>
    <mergeCell ref="F163:F164"/>
    <mergeCell ref="C232:C233"/>
    <mergeCell ref="C228:C229"/>
    <mergeCell ref="H157:H158"/>
    <mergeCell ref="F264:F269"/>
    <mergeCell ref="G289:G293"/>
    <mergeCell ref="D310:D311"/>
    <mergeCell ref="A167:A168"/>
    <mergeCell ref="B167:B168"/>
    <mergeCell ref="D145:D150"/>
    <mergeCell ref="E145:E150"/>
    <mergeCell ref="B145:B150"/>
    <mergeCell ref="A161:A162"/>
    <mergeCell ref="F339:F344"/>
    <mergeCell ref="H342:H344"/>
    <mergeCell ref="L165:L166"/>
    <mergeCell ref="L196:L201"/>
    <mergeCell ref="F282:F288"/>
    <mergeCell ref="D246:D257"/>
    <mergeCell ref="D232:D233"/>
    <mergeCell ref="H313:H314"/>
    <mergeCell ref="D306:D307"/>
    <mergeCell ref="D151:D156"/>
    <mergeCell ref="D213:D215"/>
    <mergeCell ref="E208:E215"/>
    <mergeCell ref="F178:F183"/>
    <mergeCell ref="I190:I195"/>
    <mergeCell ref="I208:I216"/>
    <mergeCell ref="H159:H160"/>
    <mergeCell ref="I196:I201"/>
    <mergeCell ref="E167:E168"/>
    <mergeCell ref="F167:F168"/>
    <mergeCell ref="I167:I168"/>
    <mergeCell ref="J167:J168"/>
    <mergeCell ref="G190:G195"/>
    <mergeCell ref="H213:H215"/>
    <mergeCell ref="J169:J170"/>
    <mergeCell ref="I151:I156"/>
    <mergeCell ref="L331:L332"/>
    <mergeCell ref="L313:L314"/>
    <mergeCell ref="K246:K257"/>
    <mergeCell ref="L232:L233"/>
    <mergeCell ref="L246:L257"/>
    <mergeCell ref="I232:I233"/>
    <mergeCell ref="L324:L325"/>
    <mergeCell ref="B190:B195"/>
    <mergeCell ref="C190:C195"/>
    <mergeCell ref="B196:B201"/>
    <mergeCell ref="B184:B189"/>
    <mergeCell ref="B226:B227"/>
    <mergeCell ref="K208:K216"/>
    <mergeCell ref="J246:J257"/>
    <mergeCell ref="K234:K245"/>
    <mergeCell ref="J270:J281"/>
    <mergeCell ref="C139:C144"/>
    <mergeCell ref="G282:G288"/>
    <mergeCell ref="C230:C231"/>
    <mergeCell ref="D282:D288"/>
    <mergeCell ref="D324:D325"/>
    <mergeCell ref="I327:I328"/>
    <mergeCell ref="H324:H325"/>
    <mergeCell ref="G264:G269"/>
    <mergeCell ref="H264:H269"/>
    <mergeCell ref="G230:G231"/>
    <mergeCell ref="H230:H231"/>
    <mergeCell ref="H258:H263"/>
    <mergeCell ref="B151:B156"/>
    <mergeCell ref="C151:C156"/>
    <mergeCell ref="C157:C158"/>
    <mergeCell ref="B289:B293"/>
    <mergeCell ref="F169:F170"/>
    <mergeCell ref="E178:E183"/>
    <mergeCell ref="H169:H170"/>
    <mergeCell ref="J151:J156"/>
    <mergeCell ref="C258:C263"/>
    <mergeCell ref="J258:J269"/>
    <mergeCell ref="K258:K269"/>
    <mergeCell ref="B163:B164"/>
    <mergeCell ref="J133:J138"/>
    <mergeCell ref="H234:H245"/>
    <mergeCell ref="H165:H166"/>
    <mergeCell ref="I165:I166"/>
    <mergeCell ref="J165:J166"/>
    <mergeCell ref="C163:C164"/>
    <mergeCell ref="J232:J233"/>
    <mergeCell ref="D165:D166"/>
    <mergeCell ref="E165:E166"/>
    <mergeCell ref="B169:B170"/>
    <mergeCell ref="B178:B183"/>
    <mergeCell ref="B228:B229"/>
    <mergeCell ref="L167:L168"/>
    <mergeCell ref="H232:H233"/>
    <mergeCell ref="F232:F233"/>
    <mergeCell ref="D184:D189"/>
    <mergeCell ref="F230:F231"/>
    <mergeCell ref="C145:C150"/>
    <mergeCell ref="C234:C245"/>
    <mergeCell ref="C208:C215"/>
    <mergeCell ref="C178:C183"/>
    <mergeCell ref="J196:J201"/>
    <mergeCell ref="J190:J195"/>
    <mergeCell ref="J230:J231"/>
    <mergeCell ref="D196:D201"/>
    <mergeCell ref="C196:C201"/>
    <mergeCell ref="C184:C189"/>
    <mergeCell ref="G226:G227"/>
    <mergeCell ref="H139:H144"/>
    <mergeCell ref="F145:F150"/>
    <mergeCell ref="K139:K144"/>
    <mergeCell ref="J159:J160"/>
    <mergeCell ref="D133:D138"/>
    <mergeCell ref="F133:F138"/>
    <mergeCell ref="C167:C168"/>
    <mergeCell ref="L145:L150"/>
    <mergeCell ref="L133:L138"/>
    <mergeCell ref="E196:E201"/>
    <mergeCell ref="G232:G233"/>
    <mergeCell ref="I228:I229"/>
    <mergeCell ref="D169:D170"/>
    <mergeCell ref="C169:C170"/>
    <mergeCell ref="D178:D183"/>
    <mergeCell ref="D333:D338"/>
    <mergeCell ref="E264:E269"/>
    <mergeCell ref="H327:H328"/>
    <mergeCell ref="H389:H394"/>
    <mergeCell ref="L417:L444"/>
    <mergeCell ref="E339:E344"/>
    <mergeCell ref="E345:E360"/>
    <mergeCell ref="F345:F360"/>
    <mergeCell ref="E364:E366"/>
    <mergeCell ref="H348:H360"/>
    <mergeCell ref="H361:H366"/>
    <mergeCell ref="D361:D366"/>
    <mergeCell ref="F417:F419"/>
    <mergeCell ref="G270:G276"/>
    <mergeCell ref="D339:D344"/>
    <mergeCell ref="D331:D332"/>
    <mergeCell ref="H331:H332"/>
    <mergeCell ref="I331:I332"/>
    <mergeCell ref="D167:D168"/>
    <mergeCell ref="H333:H338"/>
    <mergeCell ref="D1274:D1275"/>
    <mergeCell ref="C1270:C1271"/>
    <mergeCell ref="E1389:E1390"/>
    <mergeCell ref="G1394:G1395"/>
    <mergeCell ref="D1377:D1382"/>
    <mergeCell ref="B1301:B1307"/>
    <mergeCell ref="B1344:B1345"/>
    <mergeCell ref="C1268:C1269"/>
    <mergeCell ref="H1268:H1269"/>
    <mergeCell ref="G1272:G1273"/>
    <mergeCell ref="H1298:H1299"/>
    <mergeCell ref="C1330:C1331"/>
    <mergeCell ref="C1332:C1333"/>
    <mergeCell ref="D1340:D1341"/>
    <mergeCell ref="G1340:G1341"/>
    <mergeCell ref="H1320:H1321"/>
    <mergeCell ref="H1344:H1345"/>
    <mergeCell ref="D1348:D1349"/>
    <mergeCell ref="H1373:H1374"/>
    <mergeCell ref="C1298:C1299"/>
    <mergeCell ref="C1375:C1382"/>
    <mergeCell ref="B1298:B1299"/>
    <mergeCell ref="C1340:C1341"/>
    <mergeCell ref="D1332:D1333"/>
    <mergeCell ref="H1314:H1315"/>
    <mergeCell ref="H1366:H1368"/>
    <mergeCell ref="H1371:H1372"/>
    <mergeCell ref="H1358:H1359"/>
    <mergeCell ref="H1338:H1339"/>
    <mergeCell ref="H1318:H1319"/>
    <mergeCell ref="D1323:D1324"/>
    <mergeCell ref="D1325:D1326"/>
    <mergeCell ref="B1208:B1213"/>
    <mergeCell ref="A1244:A1245"/>
    <mergeCell ref="B1244:B1245"/>
    <mergeCell ref="F1220:F1225"/>
    <mergeCell ref="B1220:B1225"/>
    <mergeCell ref="G1214:G1219"/>
    <mergeCell ref="A1344:A1345"/>
    <mergeCell ref="A1348:A1349"/>
    <mergeCell ref="B1348:B1349"/>
    <mergeCell ref="G1369:G1370"/>
    <mergeCell ref="C1288:C1289"/>
    <mergeCell ref="C1308:C1309"/>
    <mergeCell ref="C1310:C1311"/>
    <mergeCell ref="C1286:C1287"/>
    <mergeCell ref="D1318:D1319"/>
    <mergeCell ref="C1276:C1277"/>
    <mergeCell ref="D1316:D1317"/>
    <mergeCell ref="G1318:G1319"/>
    <mergeCell ref="G1274:G1275"/>
    <mergeCell ref="D1236:D1237"/>
    <mergeCell ref="C1232:C1233"/>
    <mergeCell ref="D1358:D1359"/>
    <mergeCell ref="D1344:D1345"/>
    <mergeCell ref="F1248:F1249"/>
    <mergeCell ref="E1234:E1235"/>
    <mergeCell ref="B1264:B1271"/>
    <mergeCell ref="D1292:D1293"/>
    <mergeCell ref="D1264:D1265"/>
    <mergeCell ref="B1257:B1263"/>
    <mergeCell ref="B1323:B1329"/>
    <mergeCell ref="A1220:A1225"/>
    <mergeCell ref="D1310:D1311"/>
    <mergeCell ref="A1238:A1239"/>
    <mergeCell ref="A1242:A1243"/>
    <mergeCell ref="D1234:D1235"/>
    <mergeCell ref="A1236:A1237"/>
    <mergeCell ref="E1244:E1245"/>
    <mergeCell ref="F1244:F1245"/>
    <mergeCell ref="G1244:G1245"/>
    <mergeCell ref="H1244:H1245"/>
    <mergeCell ref="G1236:G1237"/>
    <mergeCell ref="G1220:G1225"/>
    <mergeCell ref="F1242:F1243"/>
    <mergeCell ref="C1220:C1225"/>
    <mergeCell ref="E1220:E1225"/>
    <mergeCell ref="C1214:C1219"/>
    <mergeCell ref="D1214:D1219"/>
    <mergeCell ref="E1214:E1219"/>
    <mergeCell ref="A1240:A1241"/>
    <mergeCell ref="A1232:A1233"/>
    <mergeCell ref="B1236:B1237"/>
    <mergeCell ref="B1232:B1233"/>
    <mergeCell ref="C1236:C1237"/>
    <mergeCell ref="A1214:A1219"/>
    <mergeCell ref="B1214:B1219"/>
    <mergeCell ref="B1240:B1241"/>
    <mergeCell ref="D1242:D1243"/>
    <mergeCell ref="A1226:A1231"/>
    <mergeCell ref="C1234:C1235"/>
    <mergeCell ref="F1236:F1237"/>
    <mergeCell ref="E1238:E1239"/>
    <mergeCell ref="C1238:C1239"/>
    <mergeCell ref="D1238:D1239"/>
    <mergeCell ref="C1226:C1231"/>
    <mergeCell ref="M1008:M1010"/>
    <mergeCell ref="L1008:L1010"/>
    <mergeCell ref="M1029:M1032"/>
    <mergeCell ref="N1029:N1032"/>
    <mergeCell ref="M1046:M1058"/>
    <mergeCell ref="I985:I986"/>
    <mergeCell ref="I1033:I1045"/>
    <mergeCell ref="J1014:J1016"/>
    <mergeCell ref="K1014:K1016"/>
    <mergeCell ref="L1014:L1016"/>
    <mergeCell ref="L997:L1000"/>
    <mergeCell ref="M997:M1000"/>
    <mergeCell ref="I990:I992"/>
    <mergeCell ref="F1006:F1007"/>
    <mergeCell ref="C1104:C1119"/>
    <mergeCell ref="B983:B984"/>
    <mergeCell ref="C993:C995"/>
    <mergeCell ref="G1104:G1119"/>
    <mergeCell ref="F1001:F1003"/>
    <mergeCell ref="B1017:B1028"/>
    <mergeCell ref="C1005:C1007"/>
    <mergeCell ref="B1088:B1103"/>
    <mergeCell ref="H1104:H1119"/>
    <mergeCell ref="B1104:B1119"/>
    <mergeCell ref="C1014:C1016"/>
    <mergeCell ref="C1011:C1013"/>
    <mergeCell ref="D1011:D1013"/>
    <mergeCell ref="D1029:D1032"/>
    <mergeCell ref="E1029:E1032"/>
    <mergeCell ref="E1017:E1028"/>
    <mergeCell ref="G1011:G1013"/>
    <mergeCell ref="E1104:E1119"/>
    <mergeCell ref="M979:M980"/>
    <mergeCell ref="P752:P758"/>
    <mergeCell ref="O750:O751"/>
    <mergeCell ref="P750:P751"/>
    <mergeCell ref="P768:P769"/>
    <mergeCell ref="P743:P744"/>
    <mergeCell ref="AA939:AA948"/>
    <mergeCell ref="P774:P783"/>
    <mergeCell ref="N855:N882"/>
    <mergeCell ref="N811:N826"/>
    <mergeCell ref="Y981:Y982"/>
    <mergeCell ref="O959:O968"/>
    <mergeCell ref="Z793:Z801"/>
    <mergeCell ref="AA793:AA801"/>
    <mergeCell ref="P959:P968"/>
    <mergeCell ref="Q979:Q980"/>
    <mergeCell ref="W793:W801"/>
    <mergeCell ref="W802:W810"/>
    <mergeCell ref="X793:X801"/>
    <mergeCell ref="X802:X810"/>
    <mergeCell ref="W981:W982"/>
    <mergeCell ref="AA959:AA968"/>
    <mergeCell ref="AA981:AA982"/>
    <mergeCell ref="P759:P765"/>
    <mergeCell ref="O768:O769"/>
    <mergeCell ref="AA969:AA978"/>
    <mergeCell ref="O949:O958"/>
    <mergeCell ref="W883:W910"/>
    <mergeCell ref="S855:S882"/>
    <mergeCell ref="X855:X882"/>
    <mergeCell ref="Z811:Z826"/>
    <mergeCell ref="Z750:Z751"/>
    <mergeCell ref="I641:I644"/>
    <mergeCell ref="L626:L628"/>
    <mergeCell ref="J635:J637"/>
    <mergeCell ref="I632:I634"/>
    <mergeCell ref="I626:I628"/>
    <mergeCell ref="W675:W682"/>
    <mergeCell ref="S629:S631"/>
    <mergeCell ref="J645:J648"/>
    <mergeCell ref="J665:J674"/>
    <mergeCell ref="J626:J628"/>
    <mergeCell ref="H635:H637"/>
    <mergeCell ref="H665:H674"/>
    <mergeCell ref="I665:I674"/>
    <mergeCell ref="H629:H631"/>
    <mergeCell ref="I645:I648"/>
    <mergeCell ref="N665:N674"/>
    <mergeCell ref="N675:N682"/>
    <mergeCell ref="L645:L648"/>
    <mergeCell ref="K641:K644"/>
    <mergeCell ref="M632:M634"/>
    <mergeCell ref="L665:L674"/>
    <mergeCell ref="J657:J664"/>
    <mergeCell ref="I629:I631"/>
    <mergeCell ref="L641:L644"/>
    <mergeCell ref="K635:K637"/>
    <mergeCell ref="L629:L631"/>
    <mergeCell ref="P641:P644"/>
    <mergeCell ref="K626:K628"/>
    <mergeCell ref="K649:K652"/>
    <mergeCell ref="L635:L637"/>
    <mergeCell ref="J653:J656"/>
    <mergeCell ref="N645:N648"/>
    <mergeCell ref="I612:I613"/>
    <mergeCell ref="G606:G607"/>
    <mergeCell ref="G616:G617"/>
    <mergeCell ref="G614:G615"/>
    <mergeCell ref="H610:H611"/>
    <mergeCell ref="G610:G611"/>
    <mergeCell ref="H606:H607"/>
    <mergeCell ref="I614:I615"/>
    <mergeCell ref="I596:I597"/>
    <mergeCell ref="I598:I599"/>
    <mergeCell ref="G612:G613"/>
    <mergeCell ref="H604:H605"/>
    <mergeCell ref="J612:J613"/>
    <mergeCell ref="H602:H603"/>
    <mergeCell ref="J590:J591"/>
    <mergeCell ref="K608:K609"/>
    <mergeCell ref="L608:L613"/>
    <mergeCell ref="K614:K615"/>
    <mergeCell ref="J610:J611"/>
    <mergeCell ref="F543:F544"/>
    <mergeCell ref="I541:I542"/>
    <mergeCell ref="K514:K517"/>
    <mergeCell ref="I545:I546"/>
    <mergeCell ref="H543:H544"/>
    <mergeCell ref="G543:G544"/>
    <mergeCell ref="F528:F529"/>
    <mergeCell ref="H530:H531"/>
    <mergeCell ref="I549:I550"/>
    <mergeCell ref="H514:H517"/>
    <mergeCell ref="I514:I517"/>
    <mergeCell ref="K530:K531"/>
    <mergeCell ref="G528:G529"/>
    <mergeCell ref="G514:G517"/>
    <mergeCell ref="G526:G527"/>
    <mergeCell ref="F532:F533"/>
    <mergeCell ref="I532:I533"/>
    <mergeCell ref="H526:H527"/>
    <mergeCell ref="K547:K548"/>
    <mergeCell ref="K545:K546"/>
    <mergeCell ref="J528:J529"/>
    <mergeCell ref="K549:K550"/>
    <mergeCell ref="J547:J548"/>
    <mergeCell ref="K543:K544"/>
    <mergeCell ref="I530:I531"/>
    <mergeCell ref="I528:I529"/>
    <mergeCell ref="J534:J535"/>
    <mergeCell ref="F541:F542"/>
    <mergeCell ref="W246:W257"/>
    <mergeCell ref="I473:I478"/>
    <mergeCell ref="K522:K525"/>
    <mergeCell ref="L522:L525"/>
    <mergeCell ref="K541:K542"/>
    <mergeCell ref="J532:J533"/>
    <mergeCell ref="H528:H529"/>
    <mergeCell ref="J510:J513"/>
    <mergeCell ref="K510:K513"/>
    <mergeCell ref="J514:J517"/>
    <mergeCell ref="I482:I484"/>
    <mergeCell ref="K534:K535"/>
    <mergeCell ref="L534:L535"/>
    <mergeCell ref="I522:I525"/>
    <mergeCell ref="L518:L521"/>
    <mergeCell ref="H367:H369"/>
    <mergeCell ref="I457:I459"/>
    <mergeCell ref="H426:H428"/>
    <mergeCell ref="H482:H484"/>
    <mergeCell ref="H473:H478"/>
    <mergeCell ref="I423:I425"/>
    <mergeCell ref="H432:H444"/>
    <mergeCell ref="I510:I513"/>
    <mergeCell ref="I373:I375"/>
    <mergeCell ref="H485:H487"/>
    <mergeCell ref="M514:M517"/>
    <mergeCell ref="L322:L323"/>
    <mergeCell ref="I404:I416"/>
    <mergeCell ref="N445:N472"/>
    <mergeCell ref="P534:P535"/>
    <mergeCell ref="M331:M332"/>
    <mergeCell ref="N534:N535"/>
    <mergeCell ref="Z258:Z269"/>
    <mergeCell ref="O510:O513"/>
    <mergeCell ref="X417:X444"/>
    <mergeCell ref="X510:X513"/>
    <mergeCell ref="Y324:Y325"/>
    <mergeCell ref="N522:N525"/>
    <mergeCell ref="O522:O525"/>
    <mergeCell ref="P522:P525"/>
    <mergeCell ref="W522:W525"/>
    <mergeCell ref="I460:I472"/>
    <mergeCell ref="I451:I453"/>
    <mergeCell ref="N543:N544"/>
    <mergeCell ref="N234:N245"/>
    <mergeCell ref="P234:P245"/>
    <mergeCell ref="M530:M531"/>
    <mergeCell ref="N329:N330"/>
    <mergeCell ref="P518:P521"/>
    <mergeCell ref="M445:M472"/>
    <mergeCell ref="P246:P257"/>
    <mergeCell ref="P315:P316"/>
    <mergeCell ref="N333:N360"/>
    <mergeCell ref="P308:P309"/>
    <mergeCell ref="P532:P533"/>
    <mergeCell ref="M528:M529"/>
    <mergeCell ref="O329:O330"/>
    <mergeCell ref="P306:P307"/>
    <mergeCell ref="O322:O323"/>
    <mergeCell ref="N526:N527"/>
    <mergeCell ref="M313:M314"/>
    <mergeCell ref="O530:O531"/>
    <mergeCell ref="N514:N517"/>
    <mergeCell ref="N473:N500"/>
    <mergeCell ref="V311:V312"/>
    <mergeCell ref="Z282:Z293"/>
    <mergeCell ref="Z331:Z332"/>
    <mergeCell ref="Y329:Y330"/>
    <mergeCell ref="Z510:Z513"/>
    <mergeCell ref="O317:O319"/>
    <mergeCell ref="P317:P319"/>
    <mergeCell ref="Y320:Y321"/>
    <mergeCell ref="Z306:Z307"/>
    <mergeCell ref="Y331:Y332"/>
    <mergeCell ref="Y310:Y312"/>
    <mergeCell ref="Z310:Z312"/>
    <mergeCell ref="O308:O309"/>
    <mergeCell ref="W306:W307"/>
    <mergeCell ref="O282:O293"/>
    <mergeCell ref="W282:W293"/>
    <mergeCell ref="X526:X527"/>
    <mergeCell ref="P324:P326"/>
    <mergeCell ref="Y510:Y513"/>
    <mergeCell ref="P510:P513"/>
    <mergeCell ref="O514:O517"/>
    <mergeCell ref="O310:O312"/>
    <mergeCell ref="X282:X293"/>
    <mergeCell ref="Q318:Q319"/>
    <mergeCell ref="R318:R319"/>
    <mergeCell ref="S318:S319"/>
    <mergeCell ref="T318:T319"/>
    <mergeCell ref="U318:U319"/>
    <mergeCell ref="V318:V319"/>
    <mergeCell ref="Y543:Y544"/>
    <mergeCell ref="Y547:Y548"/>
    <mergeCell ref="Y549:Y550"/>
    <mergeCell ref="O258:O269"/>
    <mergeCell ref="N510:N513"/>
    <mergeCell ref="O389:O416"/>
    <mergeCell ref="X324:X325"/>
    <mergeCell ref="N313:N314"/>
    <mergeCell ref="O551:O552"/>
    <mergeCell ref="Y514:Y517"/>
    <mergeCell ref="X310:X311"/>
    <mergeCell ref="O473:O500"/>
    <mergeCell ref="O327:O328"/>
    <mergeCell ref="P327:P328"/>
    <mergeCell ref="W327:W328"/>
    <mergeCell ref="Y506:Y509"/>
    <mergeCell ref="R311:R312"/>
    <mergeCell ref="O545:O546"/>
    <mergeCell ref="W258:W269"/>
    <mergeCell ref="O549:O550"/>
    <mergeCell ref="P333:P360"/>
    <mergeCell ref="U325:U326"/>
    <mergeCell ref="X361:X388"/>
    <mergeCell ref="W322:W323"/>
    <mergeCell ref="W361:W388"/>
    <mergeCell ref="O361:O388"/>
    <mergeCell ref="X258:X269"/>
    <mergeCell ref="P545:P546"/>
    <mergeCell ref="O543:O544"/>
    <mergeCell ref="Y333:Y360"/>
    <mergeCell ref="Y317:Y319"/>
    <mergeCell ref="O526:O527"/>
    <mergeCell ref="X246:X257"/>
    <mergeCell ref="Y246:Y257"/>
    <mergeCell ref="T325:T326"/>
    <mergeCell ref="Z32:Z35"/>
    <mergeCell ref="AA32:AA35"/>
    <mergeCell ref="AA310:AA312"/>
    <mergeCell ref="P514:P517"/>
    <mergeCell ref="P543:P544"/>
    <mergeCell ref="M333:M360"/>
    <mergeCell ref="N315:N316"/>
    <mergeCell ref="P313:P314"/>
    <mergeCell ref="N530:N531"/>
    <mergeCell ref="M563:M564"/>
    <mergeCell ref="N563:N564"/>
    <mergeCell ref="L545:L546"/>
    <mergeCell ref="M549:M550"/>
    <mergeCell ref="X530:X531"/>
    <mergeCell ref="X445:X472"/>
    <mergeCell ref="M559:M560"/>
    <mergeCell ref="W545:W546"/>
    <mergeCell ref="W526:W527"/>
    <mergeCell ref="W514:W517"/>
    <mergeCell ref="M547:M548"/>
    <mergeCell ref="N545:N546"/>
    <mergeCell ref="M545:M546"/>
    <mergeCell ref="L553:L554"/>
    <mergeCell ref="L514:L517"/>
    <mergeCell ref="X543:X544"/>
    <mergeCell ref="N541:N542"/>
    <mergeCell ref="O506:O509"/>
    <mergeCell ref="Y322:Y323"/>
    <mergeCell ref="N528:N529"/>
    <mergeCell ref="P23:P26"/>
    <mergeCell ref="AB66:AB67"/>
    <mergeCell ref="X37:X40"/>
    <mergeCell ref="Z127:Z132"/>
    <mergeCell ref="AA53:AA56"/>
    <mergeCell ref="AA41:AA44"/>
    <mergeCell ref="AA127:AA132"/>
    <mergeCell ref="AB28:AB31"/>
    <mergeCell ref="AA13:AA16"/>
    <mergeCell ref="W18:W21"/>
    <mergeCell ref="N13:N16"/>
    <mergeCell ref="O157:O158"/>
    <mergeCell ref="P161:P162"/>
    <mergeCell ref="N157:N158"/>
    <mergeCell ref="P157:P158"/>
    <mergeCell ref="O159:O160"/>
    <mergeCell ref="X45:X48"/>
    <mergeCell ref="W77:W88"/>
    <mergeCell ref="X57:X64"/>
    <mergeCell ref="Y47:Y48"/>
    <mergeCell ref="P18:P21"/>
    <mergeCell ref="Y43:Y44"/>
    <mergeCell ref="X125:X126"/>
    <mergeCell ref="W65:W76"/>
    <mergeCell ref="O23:O26"/>
    <mergeCell ref="O151:O156"/>
    <mergeCell ref="P151:P156"/>
    <mergeCell ref="N139:N144"/>
    <mergeCell ref="S32:S35"/>
    <mergeCell ref="T32:T35"/>
    <mergeCell ref="O139:O144"/>
    <mergeCell ref="P127:P132"/>
    <mergeCell ref="AA145:AA150"/>
    <mergeCell ref="AA89:AA100"/>
    <mergeCell ref="X190:X195"/>
    <mergeCell ref="Y190:Y195"/>
    <mergeCell ref="AC41:AC44"/>
    <mergeCell ref="M208:M216"/>
    <mergeCell ref="O57:O64"/>
    <mergeCell ref="AA57:AA64"/>
    <mergeCell ref="AA77:AA88"/>
    <mergeCell ref="M125:M126"/>
    <mergeCell ref="P125:P126"/>
    <mergeCell ref="M178:M183"/>
    <mergeCell ref="AC184:AC189"/>
    <mergeCell ref="AB127:AB132"/>
    <mergeCell ref="Z65:Z76"/>
    <mergeCell ref="Z61:Z62"/>
    <mergeCell ref="Z63:Z64"/>
    <mergeCell ref="AA125:AA126"/>
    <mergeCell ref="P139:P144"/>
    <mergeCell ref="Y49:Y50"/>
    <mergeCell ref="Z49:Z50"/>
    <mergeCell ref="X139:X144"/>
    <mergeCell ref="Y77:Y88"/>
    <mergeCell ref="W139:W144"/>
    <mergeCell ref="M159:M160"/>
    <mergeCell ref="AB41:AB44"/>
    <mergeCell ref="M167:M168"/>
    <mergeCell ref="N167:N168"/>
    <mergeCell ref="O167:O168"/>
    <mergeCell ref="M57:M64"/>
    <mergeCell ref="Y101:Y112"/>
    <mergeCell ref="M133:M138"/>
    <mergeCell ref="AC2:AC3"/>
    <mergeCell ref="AA18:AA21"/>
    <mergeCell ref="N127:N132"/>
    <mergeCell ref="O28:O31"/>
    <mergeCell ref="AC8:AC11"/>
    <mergeCell ref="U2:U3"/>
    <mergeCell ref="V13:V16"/>
    <mergeCell ref="U18:U21"/>
    <mergeCell ref="V18:V21"/>
    <mergeCell ref="AC57:AC64"/>
    <mergeCell ref="AB57:AB64"/>
    <mergeCell ref="AB2:AB3"/>
    <mergeCell ref="M2:M3"/>
    <mergeCell ref="M37:M40"/>
    <mergeCell ref="X41:X44"/>
    <mergeCell ref="Y41:Y42"/>
    <mergeCell ref="Y51:Y52"/>
    <mergeCell ref="X113:X124"/>
    <mergeCell ref="AC113:AC124"/>
    <mergeCell ref="AB114:AB115"/>
    <mergeCell ref="AB116:AB117"/>
    <mergeCell ref="AB125:AB126"/>
    <mergeCell ref="W32:W35"/>
    <mergeCell ref="X32:X35"/>
    <mergeCell ref="Y32:Y35"/>
    <mergeCell ref="P49:P52"/>
    <mergeCell ref="P57:P64"/>
    <mergeCell ref="P65:P76"/>
    <mergeCell ref="Y127:Y132"/>
    <mergeCell ref="U28:U31"/>
    <mergeCell ref="V28:V31"/>
    <mergeCell ref="W28:W31"/>
    <mergeCell ref="S2:S3"/>
    <mergeCell ref="W2:W3"/>
    <mergeCell ref="X2:X3"/>
    <mergeCell ref="AA2:AA3"/>
    <mergeCell ref="V2:V3"/>
    <mergeCell ref="P2:P3"/>
    <mergeCell ref="M41:M44"/>
    <mergeCell ref="Z169:Z170"/>
    <mergeCell ref="X178:X183"/>
    <mergeCell ref="Y157:Y158"/>
    <mergeCell ref="X157:X158"/>
    <mergeCell ref="X169:X170"/>
    <mergeCell ref="AA8:AA11"/>
    <mergeCell ref="M45:M48"/>
    <mergeCell ref="Z43:Z44"/>
    <mergeCell ref="N45:N48"/>
    <mergeCell ref="AA37:AA40"/>
    <mergeCell ref="M8:M11"/>
    <mergeCell ref="W127:W132"/>
    <mergeCell ref="W101:W112"/>
    <mergeCell ref="O101:O112"/>
    <mergeCell ref="Z89:Z100"/>
    <mergeCell ref="N101:N112"/>
    <mergeCell ref="W41:W44"/>
    <mergeCell ref="Z45:Z46"/>
    <mergeCell ref="Z37:Z38"/>
    <mergeCell ref="P167:P168"/>
    <mergeCell ref="W167:W168"/>
    <mergeCell ref="X167:X168"/>
    <mergeCell ref="M151:M156"/>
    <mergeCell ref="N151:N156"/>
    <mergeCell ref="M161:M162"/>
    <mergeCell ref="X28:X31"/>
    <mergeCell ref="V32:V35"/>
    <mergeCell ref="P28:P31"/>
    <mergeCell ref="R28:R31"/>
    <mergeCell ref="I65:I76"/>
    <mergeCell ref="L41:L44"/>
    <mergeCell ref="J57:J64"/>
    <mergeCell ref="I57:I64"/>
    <mergeCell ref="I77:I88"/>
    <mergeCell ref="L113:L124"/>
    <mergeCell ref="M77:M88"/>
    <mergeCell ref="G101:G112"/>
    <mergeCell ref="L77:L88"/>
    <mergeCell ref="G125:G126"/>
    <mergeCell ref="J127:J132"/>
    <mergeCell ref="M49:M52"/>
    <mergeCell ref="M32:M35"/>
    <mergeCell ref="N32:N35"/>
    <mergeCell ref="O32:O35"/>
    <mergeCell ref="P32:P35"/>
    <mergeCell ref="Q32:Q35"/>
    <mergeCell ref="R32:R35"/>
    <mergeCell ref="X127:X132"/>
    <mergeCell ref="L127:L132"/>
    <mergeCell ref="H113:H124"/>
    <mergeCell ref="I113:I124"/>
    <mergeCell ref="J113:J124"/>
    <mergeCell ref="L125:L126"/>
    <mergeCell ref="L89:L100"/>
    <mergeCell ref="N89:N100"/>
    <mergeCell ref="O89:O100"/>
    <mergeCell ref="R2:R3"/>
    <mergeCell ref="Q8:Q11"/>
    <mergeCell ref="R8:R11"/>
    <mergeCell ref="S8:S11"/>
    <mergeCell ref="O8:O11"/>
    <mergeCell ref="W8:W11"/>
    <mergeCell ref="U8:U11"/>
    <mergeCell ref="T8:T11"/>
    <mergeCell ref="T18:T21"/>
    <mergeCell ref="O125:O126"/>
    <mergeCell ref="N57:N64"/>
    <mergeCell ref="N125:N126"/>
    <mergeCell ref="W45:W48"/>
    <mergeCell ref="N65:N76"/>
    <mergeCell ref="O45:O48"/>
    <mergeCell ref="P45:P48"/>
    <mergeCell ref="P77:P88"/>
    <mergeCell ref="P37:P40"/>
    <mergeCell ref="W57:W64"/>
    <mergeCell ref="S23:S26"/>
    <mergeCell ref="N41:N44"/>
    <mergeCell ref="Q2:Q3"/>
    <mergeCell ref="W49:W52"/>
    <mergeCell ref="N49:N52"/>
    <mergeCell ref="W113:W124"/>
    <mergeCell ref="U32:U35"/>
    <mergeCell ref="T13:T16"/>
    <mergeCell ref="R18:R21"/>
    <mergeCell ref="V23:V26"/>
    <mergeCell ref="W23:W26"/>
    <mergeCell ref="N77:N88"/>
    <mergeCell ref="N2:N3"/>
    <mergeCell ref="Z8:Z11"/>
    <mergeCell ref="Y57:Y64"/>
    <mergeCell ref="N8:N11"/>
    <mergeCell ref="F8:F9"/>
    <mergeCell ref="F10:F11"/>
    <mergeCell ref="F45:F48"/>
    <mergeCell ref="L18:L21"/>
    <mergeCell ref="E41:E44"/>
    <mergeCell ref="E20:E21"/>
    <mergeCell ref="G15:G16"/>
    <mergeCell ref="T2:T3"/>
    <mergeCell ref="W37:W40"/>
    <mergeCell ref="S18:S21"/>
    <mergeCell ref="G25:G26"/>
    <mergeCell ref="Y2:Y3"/>
    <mergeCell ref="Z28:Z31"/>
    <mergeCell ref="Z41:Z42"/>
    <mergeCell ref="L45:L48"/>
    <mergeCell ref="Y18:Y21"/>
    <mergeCell ref="G30:G31"/>
    <mergeCell ref="X8:X11"/>
    <mergeCell ref="Z2:Z3"/>
    <mergeCell ref="Q18:Q21"/>
    <mergeCell ref="O2:O3"/>
    <mergeCell ref="R13:R16"/>
    <mergeCell ref="E37:E40"/>
    <mergeCell ref="F41:F44"/>
    <mergeCell ref="L8:L11"/>
    <mergeCell ref="F37:F40"/>
    <mergeCell ref="V8:V11"/>
    <mergeCell ref="U13:U16"/>
    <mergeCell ref="W13:W16"/>
    <mergeCell ref="C41:C44"/>
    <mergeCell ref="A28:A31"/>
    <mergeCell ref="B28:B31"/>
    <mergeCell ref="C28:C31"/>
    <mergeCell ref="O13:O16"/>
    <mergeCell ref="P13:P16"/>
    <mergeCell ref="Q28:Q31"/>
    <mergeCell ref="O37:O40"/>
    <mergeCell ref="X18:X21"/>
    <mergeCell ref="N37:N40"/>
    <mergeCell ref="AB13:AB16"/>
    <mergeCell ref="Q13:Q16"/>
    <mergeCell ref="Z18:Z21"/>
    <mergeCell ref="Y37:Y38"/>
    <mergeCell ref="Y39:Y40"/>
    <mergeCell ref="D2:D3"/>
    <mergeCell ref="P8:P11"/>
    <mergeCell ref="F2:F3"/>
    <mergeCell ref="AA28:AA31"/>
    <mergeCell ref="S13:S16"/>
    <mergeCell ref="AA23:AA26"/>
    <mergeCell ref="U23:U26"/>
    <mergeCell ref="AB18:AB21"/>
    <mergeCell ref="S28:S31"/>
    <mergeCell ref="T28:T31"/>
    <mergeCell ref="R23:R26"/>
    <mergeCell ref="O18:O21"/>
    <mergeCell ref="C37:C40"/>
    <mergeCell ref="E8:E9"/>
    <mergeCell ref="F28:F29"/>
    <mergeCell ref="G28:G29"/>
    <mergeCell ref="F30:F31"/>
    <mergeCell ref="A32:A35"/>
    <mergeCell ref="B32:B35"/>
    <mergeCell ref="C32:C35"/>
    <mergeCell ref="D32:D35"/>
    <mergeCell ref="L13:L16"/>
    <mergeCell ref="E13:E14"/>
    <mergeCell ref="D28:D31"/>
    <mergeCell ref="E28:E29"/>
    <mergeCell ref="E30:E31"/>
    <mergeCell ref="M28:M31"/>
    <mergeCell ref="E32:E33"/>
    <mergeCell ref="F32:F33"/>
    <mergeCell ref="G32:G33"/>
    <mergeCell ref="L32:L35"/>
    <mergeCell ref="E18:E19"/>
    <mergeCell ref="A13:A16"/>
    <mergeCell ref="B13:B16"/>
    <mergeCell ref="C13:C16"/>
    <mergeCell ref="A23:A26"/>
    <mergeCell ref="B23:B26"/>
    <mergeCell ref="C23:C26"/>
    <mergeCell ref="F18:F19"/>
    <mergeCell ref="F13:F14"/>
    <mergeCell ref="L28:L31"/>
    <mergeCell ref="E34:E35"/>
    <mergeCell ref="B77:B88"/>
    <mergeCell ref="A89:A100"/>
    <mergeCell ref="B89:B100"/>
    <mergeCell ref="C89:C100"/>
    <mergeCell ref="B125:B126"/>
    <mergeCell ref="C45:C48"/>
    <mergeCell ref="C77:C88"/>
    <mergeCell ref="C125:C126"/>
    <mergeCell ref="C49:C52"/>
    <mergeCell ref="A57:A64"/>
    <mergeCell ref="B57:B64"/>
    <mergeCell ref="C57:C64"/>
    <mergeCell ref="C65:C76"/>
    <mergeCell ref="A101:A112"/>
    <mergeCell ref="B101:B112"/>
    <mergeCell ref="A65:A76"/>
    <mergeCell ref="A125:A126"/>
    <mergeCell ref="A77:A88"/>
    <mergeCell ref="C101:C112"/>
    <mergeCell ref="B65:B76"/>
    <mergeCell ref="A113:A124"/>
    <mergeCell ref="C53:C56"/>
    <mergeCell ref="B113:B124"/>
    <mergeCell ref="C113:C124"/>
    <mergeCell ref="A1:C1"/>
    <mergeCell ref="A2:A3"/>
    <mergeCell ref="A8:A11"/>
    <mergeCell ref="J2:L2"/>
    <mergeCell ref="D18:D21"/>
    <mergeCell ref="D23:D26"/>
    <mergeCell ref="E23:E24"/>
    <mergeCell ref="F23:F24"/>
    <mergeCell ref="G23:G24"/>
    <mergeCell ref="L23:L26"/>
    <mergeCell ref="M23:M26"/>
    <mergeCell ref="G2:I2"/>
    <mergeCell ref="E15:E16"/>
    <mergeCell ref="D13:D16"/>
    <mergeCell ref="E25:E26"/>
    <mergeCell ref="F25:F26"/>
    <mergeCell ref="A18:A21"/>
    <mergeCell ref="B18:B21"/>
    <mergeCell ref="C18:C21"/>
    <mergeCell ref="G13:G14"/>
    <mergeCell ref="E10:E11"/>
    <mergeCell ref="B8:B11"/>
    <mergeCell ref="C8:C11"/>
    <mergeCell ref="B2:B3"/>
    <mergeCell ref="G8:G9"/>
    <mergeCell ref="G10:G11"/>
    <mergeCell ref="D8:D11"/>
    <mergeCell ref="F20:F21"/>
    <mergeCell ref="G20:G21"/>
    <mergeCell ref="G18:G19"/>
    <mergeCell ref="E2:E3"/>
    <mergeCell ref="C2:C3"/>
    <mergeCell ref="X13:X16"/>
    <mergeCell ref="T23:T26"/>
    <mergeCell ref="X23:X26"/>
    <mergeCell ref="Y23:Y26"/>
    <mergeCell ref="Z23:Z26"/>
    <mergeCell ref="M13:M16"/>
    <mergeCell ref="H57:H64"/>
    <mergeCell ref="F15:F16"/>
    <mergeCell ref="M18:M21"/>
    <mergeCell ref="O65:O76"/>
    <mergeCell ref="N18:N21"/>
    <mergeCell ref="N23:N26"/>
    <mergeCell ref="Z47:Z48"/>
    <mergeCell ref="X77:X88"/>
    <mergeCell ref="Q23:Q26"/>
    <mergeCell ref="N53:N56"/>
    <mergeCell ref="O53:O56"/>
    <mergeCell ref="P53:P56"/>
    <mergeCell ref="W53:W56"/>
    <mergeCell ref="Z53:Z54"/>
    <mergeCell ref="Z57:Z58"/>
    <mergeCell ref="Z77:Z88"/>
    <mergeCell ref="N28:N31"/>
    <mergeCell ref="Y55:Y56"/>
    <mergeCell ref="Z55:Z56"/>
    <mergeCell ref="P41:P44"/>
    <mergeCell ref="L37:L40"/>
    <mergeCell ref="Y28:Y31"/>
    <mergeCell ref="M53:M56"/>
    <mergeCell ref="L57:L64"/>
    <mergeCell ref="F49:F52"/>
    <mergeCell ref="L49:L52"/>
    <mergeCell ref="AA190:AA195"/>
    <mergeCell ref="Z51:Z52"/>
    <mergeCell ref="W133:W138"/>
    <mergeCell ref="Z125:Z126"/>
    <mergeCell ref="AA65:AA76"/>
    <mergeCell ref="O145:O150"/>
    <mergeCell ref="O49:O52"/>
    <mergeCell ref="X133:X138"/>
    <mergeCell ref="Z139:Z144"/>
    <mergeCell ref="Y151:Y156"/>
    <mergeCell ref="Z151:Z156"/>
    <mergeCell ref="Y184:Y189"/>
    <mergeCell ref="O184:O189"/>
    <mergeCell ref="X184:X189"/>
    <mergeCell ref="X65:X76"/>
    <mergeCell ref="AA49:AA52"/>
    <mergeCell ref="W184:W189"/>
    <mergeCell ref="Y159:Y160"/>
    <mergeCell ref="Y178:Y183"/>
    <mergeCell ref="W125:W126"/>
    <mergeCell ref="Z101:Z112"/>
    <mergeCell ref="X159:X160"/>
    <mergeCell ref="O163:O164"/>
    <mergeCell ref="W165:W166"/>
    <mergeCell ref="W157:W158"/>
    <mergeCell ref="P165:P166"/>
    <mergeCell ref="Z190:Z195"/>
    <mergeCell ref="Y139:Y144"/>
    <mergeCell ref="X145:X150"/>
    <mergeCell ref="W169:W170"/>
    <mergeCell ref="W178:W183"/>
    <mergeCell ref="X101:X112"/>
    <mergeCell ref="Y65:Y76"/>
    <mergeCell ref="L228:L229"/>
    <mergeCell ref="M228:M229"/>
    <mergeCell ref="Y228:Y229"/>
    <mergeCell ref="N226:N227"/>
    <mergeCell ref="L226:L227"/>
    <mergeCell ref="O208:O216"/>
    <mergeCell ref="O226:O227"/>
    <mergeCell ref="L178:L183"/>
    <mergeCell ref="Y196:Y201"/>
    <mergeCell ref="W159:W160"/>
    <mergeCell ref="U215:U216"/>
    <mergeCell ref="V215:V216"/>
    <mergeCell ref="W208:W216"/>
    <mergeCell ref="T208:T209"/>
    <mergeCell ref="P208:P216"/>
    <mergeCell ref="U208:U209"/>
    <mergeCell ref="V208:V209"/>
    <mergeCell ref="S208:S209"/>
    <mergeCell ref="W145:W150"/>
    <mergeCell ref="P101:P112"/>
    <mergeCell ref="Y89:Y100"/>
    <mergeCell ref="N159:N160"/>
    <mergeCell ref="N161:N162"/>
    <mergeCell ref="W161:W162"/>
    <mergeCell ref="M157:M158"/>
    <mergeCell ref="L159:L160"/>
    <mergeCell ref="N145:N150"/>
    <mergeCell ref="X151:X156"/>
    <mergeCell ref="L151:L156"/>
    <mergeCell ref="M139:M144"/>
    <mergeCell ref="Y133:Y138"/>
    <mergeCell ref="AA178:AA183"/>
    <mergeCell ref="W190:W195"/>
    <mergeCell ref="P184:P189"/>
    <mergeCell ref="W89:W100"/>
    <mergeCell ref="X89:X100"/>
    <mergeCell ref="W151:W156"/>
    <mergeCell ref="Y230:Y231"/>
    <mergeCell ref="T215:T216"/>
    <mergeCell ref="X163:X164"/>
    <mergeCell ref="W163:W164"/>
    <mergeCell ref="O161:O162"/>
    <mergeCell ref="P159:P160"/>
    <mergeCell ref="Y208:Y216"/>
    <mergeCell ref="M169:M170"/>
    <mergeCell ref="M113:M124"/>
    <mergeCell ref="N113:N124"/>
    <mergeCell ref="O113:O124"/>
    <mergeCell ref="P163:P164"/>
    <mergeCell ref="M190:M195"/>
    <mergeCell ref="O190:O195"/>
    <mergeCell ref="W226:W227"/>
    <mergeCell ref="AA228:AA229"/>
    <mergeCell ref="M165:M166"/>
    <mergeCell ref="N165:N166"/>
    <mergeCell ref="N190:N195"/>
    <mergeCell ref="N196:N201"/>
    <mergeCell ref="AA169:AA170"/>
    <mergeCell ref="N228:N229"/>
    <mergeCell ref="Q215:Q216"/>
    <mergeCell ref="Z208:Z216"/>
    <mergeCell ref="W196:W201"/>
    <mergeCell ref="Y169:Y170"/>
    <mergeCell ref="AA196:AA201"/>
    <mergeCell ref="AA226:AA227"/>
    <mergeCell ref="Y226:Y227"/>
    <mergeCell ref="X208:X216"/>
    <mergeCell ref="AA208:AA216"/>
    <mergeCell ref="L234:L245"/>
    <mergeCell ref="Q208:Q209"/>
    <mergeCell ref="Z226:Z227"/>
    <mergeCell ref="R208:R209"/>
    <mergeCell ref="L161:L162"/>
    <mergeCell ref="Y163:Y164"/>
    <mergeCell ref="E184:E189"/>
    <mergeCell ref="N208:N216"/>
    <mergeCell ref="L184:L189"/>
    <mergeCell ref="M184:M189"/>
    <mergeCell ref="P190:P195"/>
    <mergeCell ref="O196:O201"/>
    <mergeCell ref="P196:P201"/>
    <mergeCell ref="J184:J189"/>
    <mergeCell ref="X196:X201"/>
    <mergeCell ref="AA232:AA233"/>
    <mergeCell ref="Z196:Z201"/>
    <mergeCell ref="M230:M231"/>
    <mergeCell ref="P169:P170"/>
    <mergeCell ref="R215:R216"/>
    <mergeCell ref="F165:F166"/>
    <mergeCell ref="AA202:AA207"/>
    <mergeCell ref="N178:N183"/>
    <mergeCell ref="W232:W233"/>
    <mergeCell ref="W230:W231"/>
    <mergeCell ref="E163:E164"/>
    <mergeCell ref="F226:F227"/>
    <mergeCell ref="W234:W245"/>
    <mergeCell ref="M306:M307"/>
    <mergeCell ref="O246:O257"/>
    <mergeCell ref="I234:I245"/>
    <mergeCell ref="J234:J245"/>
    <mergeCell ref="I258:I263"/>
    <mergeCell ref="G258:G263"/>
    <mergeCell ref="Y165:Y166"/>
    <mergeCell ref="X226:X227"/>
    <mergeCell ref="I161:I162"/>
    <mergeCell ref="Z232:Z233"/>
    <mergeCell ref="P178:P183"/>
    <mergeCell ref="M234:M245"/>
    <mergeCell ref="I277:I281"/>
    <mergeCell ref="N306:N307"/>
    <mergeCell ref="P226:P227"/>
    <mergeCell ref="P258:P269"/>
    <mergeCell ref="P294:P305"/>
    <mergeCell ref="P270:P281"/>
    <mergeCell ref="G196:G201"/>
    <mergeCell ref="H282:H288"/>
    <mergeCell ref="I246:I257"/>
    <mergeCell ref="J226:J227"/>
    <mergeCell ref="G246:G257"/>
    <mergeCell ref="G234:G245"/>
    <mergeCell ref="G228:G229"/>
    <mergeCell ref="G208:G215"/>
    <mergeCell ref="M226:M227"/>
    <mergeCell ref="N246:N257"/>
    <mergeCell ref="N258:N269"/>
    <mergeCell ref="G178:G183"/>
    <mergeCell ref="L282:L293"/>
    <mergeCell ref="Z230:Z231"/>
    <mergeCell ref="O230:O231"/>
    <mergeCell ref="P230:P231"/>
    <mergeCell ref="X161:X162"/>
    <mergeCell ref="X165:X166"/>
    <mergeCell ref="I163:I164"/>
    <mergeCell ref="I230:I231"/>
    <mergeCell ref="I169:I170"/>
    <mergeCell ref="Z178:Z183"/>
    <mergeCell ref="L208:L216"/>
    <mergeCell ref="X228:X229"/>
    <mergeCell ref="J208:J216"/>
    <mergeCell ref="N230:N231"/>
    <mergeCell ref="J178:J183"/>
    <mergeCell ref="O228:O229"/>
    <mergeCell ref="W228:W229"/>
    <mergeCell ref="D190:D195"/>
    <mergeCell ref="E190:E195"/>
    <mergeCell ref="F190:F195"/>
    <mergeCell ref="J163:J164"/>
    <mergeCell ref="L190:L195"/>
    <mergeCell ref="L230:L231"/>
    <mergeCell ref="E226:E227"/>
    <mergeCell ref="F161:F162"/>
    <mergeCell ref="O165:O166"/>
    <mergeCell ref="L169:L170"/>
    <mergeCell ref="D226:D227"/>
    <mergeCell ref="D228:D229"/>
    <mergeCell ref="F196:F201"/>
    <mergeCell ref="P228:P229"/>
    <mergeCell ref="S215:S216"/>
    <mergeCell ref="H161:H162"/>
    <mergeCell ref="X234:X245"/>
    <mergeCell ref="X232:X233"/>
    <mergeCell ref="Y232:Y233"/>
    <mergeCell ref="O234:O245"/>
    <mergeCell ref="M232:M233"/>
    <mergeCell ref="N169:N170"/>
    <mergeCell ref="O178:O183"/>
    <mergeCell ref="X230:X231"/>
    <mergeCell ref="H277:H281"/>
    <mergeCell ref="B333:B360"/>
    <mergeCell ref="Y270:Y281"/>
    <mergeCell ref="Z270:Z281"/>
    <mergeCell ref="X306:X307"/>
    <mergeCell ref="Z228:Z229"/>
    <mergeCell ref="W270:W276"/>
    <mergeCell ref="W277:W281"/>
    <mergeCell ref="N282:N293"/>
    <mergeCell ref="O232:O233"/>
    <mergeCell ref="P232:P233"/>
    <mergeCell ref="P282:P293"/>
    <mergeCell ref="P310:P312"/>
    <mergeCell ref="C246:C257"/>
    <mergeCell ref="E230:E231"/>
    <mergeCell ref="Y315:Y316"/>
    <mergeCell ref="X329:X330"/>
    <mergeCell ref="W313:W314"/>
    <mergeCell ref="M329:M330"/>
    <mergeCell ref="B313:B314"/>
    <mergeCell ref="O331:O332"/>
    <mergeCell ref="M320:M321"/>
    <mergeCell ref="W315:W316"/>
    <mergeCell ref="D230:D231"/>
    <mergeCell ref="D270:D276"/>
    <mergeCell ref="E270:E276"/>
    <mergeCell ref="E277:E281"/>
    <mergeCell ref="A277:A281"/>
    <mergeCell ref="B234:B245"/>
    <mergeCell ref="B246:B257"/>
    <mergeCell ref="C392:C394"/>
    <mergeCell ref="D277:D281"/>
    <mergeCell ref="C333:C335"/>
    <mergeCell ref="F361:F363"/>
    <mergeCell ref="D308:D309"/>
    <mergeCell ref="E282:E288"/>
    <mergeCell ref="C264:C269"/>
    <mergeCell ref="F270:F276"/>
    <mergeCell ref="F336:F338"/>
    <mergeCell ref="B282:B288"/>
    <mergeCell ref="C282:C288"/>
    <mergeCell ref="A289:A293"/>
    <mergeCell ref="A315:A316"/>
    <mergeCell ref="A308:A309"/>
    <mergeCell ref="C277:C281"/>
    <mergeCell ref="F277:F281"/>
    <mergeCell ref="A294:A300"/>
    <mergeCell ref="B294:B300"/>
    <mergeCell ref="C294:C300"/>
    <mergeCell ref="D294:D300"/>
    <mergeCell ref="E294:E300"/>
    <mergeCell ref="B324:B325"/>
    <mergeCell ref="C345:C360"/>
    <mergeCell ref="E392:E394"/>
    <mergeCell ref="D373:D388"/>
    <mergeCell ref="C367:C372"/>
    <mergeCell ref="B318:B319"/>
    <mergeCell ref="D318:D319"/>
    <mergeCell ref="B308:B309"/>
    <mergeCell ref="D389:D394"/>
    <mergeCell ref="C373:C388"/>
    <mergeCell ref="B310:B311"/>
    <mergeCell ref="A445:A472"/>
    <mergeCell ref="B445:B472"/>
    <mergeCell ref="C448:C450"/>
    <mergeCell ref="E420:E422"/>
    <mergeCell ref="C401:C416"/>
    <mergeCell ref="C361:C363"/>
    <mergeCell ref="G333:G360"/>
    <mergeCell ref="G445:G472"/>
    <mergeCell ref="B320:B321"/>
    <mergeCell ref="A417:A444"/>
    <mergeCell ref="A322:A323"/>
    <mergeCell ref="B322:B323"/>
    <mergeCell ref="C339:C344"/>
    <mergeCell ref="A320:A321"/>
    <mergeCell ref="F395:F400"/>
    <mergeCell ref="F392:F394"/>
    <mergeCell ref="A389:A416"/>
    <mergeCell ref="F367:F372"/>
    <mergeCell ref="F445:F447"/>
    <mergeCell ref="F364:F366"/>
    <mergeCell ref="D322:D323"/>
    <mergeCell ref="C395:C400"/>
    <mergeCell ref="E417:E419"/>
    <mergeCell ref="E336:E338"/>
    <mergeCell ref="C389:C391"/>
    <mergeCell ref="D445:D450"/>
    <mergeCell ref="D395:D400"/>
    <mergeCell ref="A361:A388"/>
    <mergeCell ref="E367:E372"/>
    <mergeCell ref="E395:E400"/>
    <mergeCell ref="D401:D416"/>
    <mergeCell ref="L551:L552"/>
    <mergeCell ref="L555:L556"/>
    <mergeCell ref="K553:K554"/>
    <mergeCell ref="J567:J570"/>
    <mergeCell ref="K567:K570"/>
    <mergeCell ref="I559:I560"/>
    <mergeCell ref="L559:L560"/>
    <mergeCell ref="H559:H560"/>
    <mergeCell ref="F559:F560"/>
    <mergeCell ref="F602:F603"/>
    <mergeCell ref="G602:G603"/>
    <mergeCell ref="G587:G588"/>
    <mergeCell ref="G596:G597"/>
    <mergeCell ref="I551:I552"/>
    <mergeCell ref="F565:F566"/>
    <mergeCell ref="G561:G562"/>
    <mergeCell ref="H561:H562"/>
    <mergeCell ref="F563:F564"/>
    <mergeCell ref="I563:I564"/>
    <mergeCell ref="I590:I591"/>
    <mergeCell ref="J583:J586"/>
    <mergeCell ref="K583:K586"/>
    <mergeCell ref="L583:L586"/>
    <mergeCell ref="K551:K552"/>
    <mergeCell ref="I587:I588"/>
    <mergeCell ref="H587:H588"/>
    <mergeCell ref="J571:J574"/>
    <mergeCell ref="O320:O321"/>
    <mergeCell ref="M518:M521"/>
    <mergeCell ref="P329:P330"/>
    <mergeCell ref="N320:N321"/>
    <mergeCell ref="Y327:Y328"/>
    <mergeCell ref="G555:G556"/>
    <mergeCell ref="H553:H554"/>
    <mergeCell ref="H555:H556"/>
    <mergeCell ref="I555:I556"/>
    <mergeCell ref="U541:U542"/>
    <mergeCell ref="W510:W513"/>
    <mergeCell ref="W553:W554"/>
    <mergeCell ref="U549:U550"/>
    <mergeCell ref="N389:N416"/>
    <mergeCell ref="H545:H546"/>
    <mergeCell ref="M551:M552"/>
    <mergeCell ref="A306:A307"/>
    <mergeCell ref="B306:B307"/>
    <mergeCell ref="F423:F428"/>
    <mergeCell ref="O417:O444"/>
    <mergeCell ref="L526:L527"/>
    <mergeCell ref="M417:M444"/>
    <mergeCell ref="N417:N444"/>
    <mergeCell ref="O445:O472"/>
    <mergeCell ref="N551:N552"/>
    <mergeCell ref="D315:D316"/>
    <mergeCell ref="A331:A332"/>
    <mergeCell ref="N506:N509"/>
    <mergeCell ref="O547:O548"/>
    <mergeCell ref="M543:M544"/>
    <mergeCell ref="M526:M527"/>
    <mergeCell ref="M473:M500"/>
    <mergeCell ref="X518:X521"/>
    <mergeCell ref="P445:P472"/>
    <mergeCell ref="X522:X525"/>
    <mergeCell ref="Y522:Y525"/>
    <mergeCell ref="V325:V326"/>
    <mergeCell ref="X317:X319"/>
    <mergeCell ref="X514:X517"/>
    <mergeCell ref="P322:P323"/>
    <mergeCell ref="W320:W321"/>
    <mergeCell ref="W324:W325"/>
    <mergeCell ref="P526:P527"/>
    <mergeCell ref="W473:W500"/>
    <mergeCell ref="Y417:Y444"/>
    <mergeCell ref="X389:X416"/>
    <mergeCell ref="X473:X500"/>
    <mergeCell ref="W528:W529"/>
    <mergeCell ref="X333:X360"/>
    <mergeCell ref="X327:X328"/>
    <mergeCell ref="X322:X323"/>
    <mergeCell ref="W331:W332"/>
    <mergeCell ref="P361:P388"/>
    <mergeCell ref="P320:P321"/>
    <mergeCell ref="X626:X628"/>
    <mergeCell ref="Z567:Z570"/>
    <mergeCell ref="Z571:Z574"/>
    <mergeCell ref="W294:W305"/>
    <mergeCell ref="Z329:Z330"/>
    <mergeCell ref="Q311:Q312"/>
    <mergeCell ref="R325:R326"/>
    <mergeCell ref="W417:W444"/>
    <mergeCell ref="P530:P531"/>
    <mergeCell ref="U311:U312"/>
    <mergeCell ref="P417:P444"/>
    <mergeCell ref="AA417:AA444"/>
    <mergeCell ref="AA324:AA325"/>
    <mergeCell ref="AA317:AA319"/>
    <mergeCell ref="W329:W330"/>
    <mergeCell ref="S311:S312"/>
    <mergeCell ref="Z324:Z325"/>
    <mergeCell ref="Z473:Z500"/>
    <mergeCell ref="W389:W416"/>
    <mergeCell ref="P528:P529"/>
    <mergeCell ref="P506:P509"/>
    <mergeCell ref="T311:T312"/>
    <mergeCell ref="P389:P416"/>
    <mergeCell ref="AA306:AA307"/>
    <mergeCell ref="Y308:Y309"/>
    <mergeCell ref="Z308:Z309"/>
    <mergeCell ref="Z322:Z323"/>
    <mergeCell ref="AA308:AA309"/>
    <mergeCell ref="T569:T570"/>
    <mergeCell ref="Z541:Z542"/>
    <mergeCell ref="Z549:Z550"/>
    <mergeCell ref="Q325:Q326"/>
    <mergeCell ref="Y602:Y607"/>
    <mergeCell ref="Z579:Z582"/>
    <mergeCell ref="U547:U548"/>
    <mergeCell ref="P587:P589"/>
    <mergeCell ref="P553:P554"/>
    <mergeCell ref="U591:U592"/>
    <mergeCell ref="T591:T592"/>
    <mergeCell ref="V588:V589"/>
    <mergeCell ref="AB313:AB314"/>
    <mergeCell ref="AB310:AB312"/>
    <mergeCell ref="AB320:AB321"/>
    <mergeCell ref="AA528:AA529"/>
    <mergeCell ref="X561:X562"/>
    <mergeCell ref="W555:W556"/>
    <mergeCell ref="O532:O533"/>
    <mergeCell ref="W551:W552"/>
    <mergeCell ref="AB551:AB552"/>
    <mergeCell ref="Y518:Y521"/>
    <mergeCell ref="W506:W509"/>
    <mergeCell ref="AA327:AA328"/>
    <mergeCell ref="Z530:Z531"/>
    <mergeCell ref="W559:W560"/>
    <mergeCell ref="S555:S556"/>
    <mergeCell ref="P557:P558"/>
    <mergeCell ref="S557:S558"/>
    <mergeCell ref="U557:U558"/>
    <mergeCell ref="U545:U546"/>
    <mergeCell ref="U551:U552"/>
    <mergeCell ref="X551:X552"/>
    <mergeCell ref="AA532:AA533"/>
    <mergeCell ref="Y545:Y546"/>
    <mergeCell ref="X545:X546"/>
    <mergeCell ref="U588:U589"/>
    <mergeCell ref="W602:W607"/>
    <mergeCell ref="P579:P582"/>
    <mergeCell ref="P567:P570"/>
    <mergeCell ref="X555:X556"/>
    <mergeCell ref="P555:P556"/>
    <mergeCell ref="N553:N554"/>
    <mergeCell ref="O553:O554"/>
    <mergeCell ref="N327:N328"/>
    <mergeCell ref="N308:N309"/>
    <mergeCell ref="O306:O307"/>
    <mergeCell ref="P331:P332"/>
    <mergeCell ref="X308:X309"/>
    <mergeCell ref="N518:N521"/>
    <mergeCell ref="O518:O521"/>
    <mergeCell ref="N317:N319"/>
    <mergeCell ref="W310:W311"/>
    <mergeCell ref="W534:W535"/>
    <mergeCell ref="N590:N592"/>
    <mergeCell ref="Q591:Q592"/>
    <mergeCell ref="R591:R592"/>
    <mergeCell ref="O534:O535"/>
    <mergeCell ref="W541:W542"/>
    <mergeCell ref="W532:W533"/>
    <mergeCell ref="X532:X533"/>
    <mergeCell ref="X541:X542"/>
    <mergeCell ref="W543:W544"/>
    <mergeCell ref="O313:O314"/>
    <mergeCell ref="O324:O326"/>
    <mergeCell ref="O333:O360"/>
    <mergeCell ref="S325:S326"/>
    <mergeCell ref="O528:O529"/>
    <mergeCell ref="AA246:AA257"/>
    <mergeCell ref="Y258:Y269"/>
    <mergeCell ref="Y234:Y245"/>
    <mergeCell ref="Y306:Y307"/>
    <mergeCell ref="Z246:Z257"/>
    <mergeCell ref="X313:X314"/>
    <mergeCell ref="X320:X321"/>
    <mergeCell ref="Z528:Z529"/>
    <mergeCell ref="W530:W531"/>
    <mergeCell ref="Z333:Z360"/>
    <mergeCell ref="W308:W309"/>
    <mergeCell ref="Z522:Z525"/>
    <mergeCell ref="AA522:AA525"/>
    <mergeCell ref="W333:W360"/>
    <mergeCell ref="W518:W521"/>
    <mergeCell ref="Y559:Y560"/>
    <mergeCell ref="AA518:AA521"/>
    <mergeCell ref="AA270:AA281"/>
    <mergeCell ref="X294:X305"/>
    <mergeCell ref="Y294:Y305"/>
    <mergeCell ref="Z294:Z305"/>
    <mergeCell ref="AA294:AA305"/>
    <mergeCell ref="AA331:AA332"/>
    <mergeCell ref="X315:X316"/>
    <mergeCell ref="Z234:Z245"/>
    <mergeCell ref="Y282:Y293"/>
    <mergeCell ref="X553:X554"/>
    <mergeCell ref="AA234:AA245"/>
    <mergeCell ref="X549:X550"/>
    <mergeCell ref="Z553:Z554"/>
    <mergeCell ref="Z315:Z316"/>
    <mergeCell ref="W445:W472"/>
    <mergeCell ref="Y361:Y388"/>
    <mergeCell ref="Z506:Z509"/>
    <mergeCell ref="Z417:Z444"/>
    <mergeCell ref="AB549:AB550"/>
    <mergeCell ref="AB389:AB416"/>
    <mergeCell ref="X596:X601"/>
    <mergeCell ref="AA596:AA601"/>
    <mergeCell ref="AC567:AC570"/>
    <mergeCell ref="AB596:AB601"/>
    <mergeCell ref="AC596:AC601"/>
    <mergeCell ref="AC557:AC558"/>
    <mergeCell ref="AB506:AB509"/>
    <mergeCell ref="AC526:AC527"/>
    <mergeCell ref="AC361:AC388"/>
    <mergeCell ref="AC389:AC416"/>
    <mergeCell ref="AA555:AA556"/>
    <mergeCell ref="AB571:AB574"/>
    <mergeCell ref="Y473:Y500"/>
    <mergeCell ref="Y445:Y472"/>
    <mergeCell ref="Y526:Y527"/>
    <mergeCell ref="AC545:AC546"/>
    <mergeCell ref="AC551:AC552"/>
    <mergeCell ref="Z526:Z527"/>
    <mergeCell ref="AA506:AA509"/>
    <mergeCell ref="AC534:AC535"/>
    <mergeCell ref="Z532:Z533"/>
    <mergeCell ref="AB534:AB535"/>
    <mergeCell ref="Z545:Z546"/>
    <mergeCell ref="AB514:AB517"/>
    <mergeCell ref="AB528:AB529"/>
    <mergeCell ref="Z561:Z562"/>
    <mergeCell ref="X506:X509"/>
    <mergeCell ref="Z313:Z314"/>
    <mergeCell ref="Z641:Z644"/>
    <mergeCell ref="AA641:AA644"/>
    <mergeCell ref="Y626:Y628"/>
    <mergeCell ref="X590:X592"/>
    <mergeCell ref="AA545:AA546"/>
    <mergeCell ref="Y541:Y542"/>
    <mergeCell ref="Y389:Y416"/>
    <mergeCell ref="Y530:Y531"/>
    <mergeCell ref="AC445:AC472"/>
    <mergeCell ref="AC510:AC513"/>
    <mergeCell ref="AB575:AB578"/>
    <mergeCell ref="Y563:Y564"/>
    <mergeCell ref="AA561:AA562"/>
    <mergeCell ref="AB561:AB562"/>
    <mergeCell ref="Z559:Z560"/>
    <mergeCell ref="Y561:Y562"/>
    <mergeCell ref="AB545:AB546"/>
    <mergeCell ref="AB530:AB531"/>
    <mergeCell ref="AA320:AA321"/>
    <mergeCell ref="Y313:Y314"/>
    <mergeCell ref="AB322:AB323"/>
    <mergeCell ref="AC620:AC625"/>
    <mergeCell ref="Y638:Y640"/>
    <mergeCell ref="Z638:Z640"/>
    <mergeCell ref="Z389:Z416"/>
    <mergeCell ref="AA543:AA544"/>
    <mergeCell ref="AA547:AA548"/>
    <mergeCell ref="AA551:AA552"/>
    <mergeCell ref="AC549:AC550"/>
    <mergeCell ref="Y528:Y529"/>
    <mergeCell ref="X547:X548"/>
    <mergeCell ref="AD28:AD31"/>
    <mergeCell ref="AB45:AB48"/>
    <mergeCell ref="AD2:AD3"/>
    <mergeCell ref="S573:S574"/>
    <mergeCell ref="T573:T574"/>
    <mergeCell ref="O571:O574"/>
    <mergeCell ref="P571:P574"/>
    <mergeCell ref="AC310:AC311"/>
    <mergeCell ref="Y8:Y11"/>
    <mergeCell ref="Y13:Y16"/>
    <mergeCell ref="Z13:Z16"/>
    <mergeCell ref="Z184:Z189"/>
    <mergeCell ref="AA184:AA189"/>
    <mergeCell ref="AA133:AA138"/>
    <mergeCell ref="Y161:Y162"/>
    <mergeCell ref="Y45:Y46"/>
    <mergeCell ref="Y125:Y126"/>
    <mergeCell ref="O169:O170"/>
    <mergeCell ref="Z514:Z517"/>
    <mergeCell ref="X567:X570"/>
    <mergeCell ref="X571:X574"/>
    <mergeCell ref="Y571:Y574"/>
    <mergeCell ref="Y551:Y552"/>
    <mergeCell ref="Y567:Y570"/>
    <mergeCell ref="AC555:AC556"/>
    <mergeCell ref="W547:W548"/>
    <mergeCell ref="Y532:Y533"/>
    <mergeCell ref="X528:X529"/>
    <mergeCell ref="Z534:Z535"/>
    <mergeCell ref="AA534:AA535"/>
    <mergeCell ref="AA315:AA316"/>
    <mergeCell ref="AA313:AA314"/>
    <mergeCell ref="AC318:AC319"/>
    <mergeCell ref="Z445:Z472"/>
    <mergeCell ref="AD282:AD285"/>
    <mergeCell ref="AC28:AC31"/>
    <mergeCell ref="AC208:AC215"/>
    <mergeCell ref="AC163:AC164"/>
    <mergeCell ref="AB32:AB35"/>
    <mergeCell ref="AD32:AD35"/>
    <mergeCell ref="AB151:AB156"/>
    <mergeCell ref="AB49:AB52"/>
    <mergeCell ref="AC49:AC52"/>
    <mergeCell ref="AC89:AC100"/>
    <mergeCell ref="AB90:AB91"/>
    <mergeCell ref="AB92:AB93"/>
    <mergeCell ref="AB169:AB170"/>
    <mergeCell ref="AC145:AC150"/>
    <mergeCell ref="AD53:AD56"/>
    <mergeCell ref="AC127:AC132"/>
    <mergeCell ref="AC151:AC156"/>
    <mergeCell ref="AC157:AC158"/>
    <mergeCell ref="AB196:AB201"/>
    <mergeCell ref="AC196:AC201"/>
    <mergeCell ref="AB202:AB207"/>
    <mergeCell ref="AC202:AC207"/>
    <mergeCell ref="AD264:AD269"/>
    <mergeCell ref="AD41:AD44"/>
    <mergeCell ref="AD45:AD48"/>
    <mergeCell ref="AC159:AC160"/>
    <mergeCell ref="AD127:AD132"/>
    <mergeCell ref="AC37:AC40"/>
    <mergeCell ref="AB80:AB81"/>
    <mergeCell ref="AB104:AB105"/>
    <mergeCell ref="AB23:AB26"/>
    <mergeCell ref="AB68:AB69"/>
    <mergeCell ref="AC65:AC76"/>
    <mergeCell ref="AB329:AB330"/>
    <mergeCell ref="AC329:AC330"/>
    <mergeCell ref="AA514:AA517"/>
    <mergeCell ref="Z317:Z319"/>
    <mergeCell ref="AC333:AC360"/>
    <mergeCell ref="Z320:Z321"/>
    <mergeCell ref="AC322:AC323"/>
    <mergeCell ref="AB361:AB388"/>
    <mergeCell ref="Z361:Z388"/>
    <mergeCell ref="AA389:AA416"/>
    <mergeCell ref="AA282:AA293"/>
    <mergeCell ref="AA258:AA269"/>
    <mergeCell ref="AA230:AA231"/>
    <mergeCell ref="AB315:AB316"/>
    <mergeCell ref="AB327:AB328"/>
    <mergeCell ref="AB226:AB227"/>
    <mergeCell ref="AB308:AB309"/>
    <mergeCell ref="AB228:AB229"/>
    <mergeCell ref="AB258:AB269"/>
    <mergeCell ref="AC264:AC269"/>
    <mergeCell ref="AC324:AC325"/>
    <mergeCell ref="AC320:AC321"/>
    <mergeCell ref="AB270:AB281"/>
    <mergeCell ref="AC315:AC316"/>
    <mergeCell ref="AC289:AC293"/>
    <mergeCell ref="AC246:AC257"/>
    <mergeCell ref="AC327:AC328"/>
    <mergeCell ref="AB324:AB325"/>
    <mergeCell ref="Z327:Z328"/>
    <mergeCell ref="AD315:AD316"/>
    <mergeCell ref="AB178:AB183"/>
    <mergeCell ref="AD318:AD319"/>
    <mergeCell ref="AD8:AD11"/>
    <mergeCell ref="AD13:AD16"/>
    <mergeCell ref="AD18:AD21"/>
    <mergeCell ref="AD57:AD64"/>
    <mergeCell ref="AD65:AD76"/>
    <mergeCell ref="AB157:AB158"/>
    <mergeCell ref="AD157:AD158"/>
    <mergeCell ref="AD159:AD160"/>
    <mergeCell ref="AD161:AD162"/>
    <mergeCell ref="AD169:AD170"/>
    <mergeCell ref="AD306:AD307"/>
    <mergeCell ref="AD308:AD309"/>
    <mergeCell ref="AD310:AD311"/>
    <mergeCell ref="AD151:AD156"/>
    <mergeCell ref="AD23:AD26"/>
    <mergeCell ref="AB8:AB11"/>
    <mergeCell ref="AC18:AC21"/>
    <mergeCell ref="AD49:AD52"/>
    <mergeCell ref="AC101:AC112"/>
    <mergeCell ref="AC228:AC229"/>
    <mergeCell ref="AC133:AC138"/>
    <mergeCell ref="AB78:AB79"/>
    <mergeCell ref="AC53:AC56"/>
    <mergeCell ref="AC13:AC16"/>
    <mergeCell ref="AD37:AD40"/>
    <mergeCell ref="AC161:AC162"/>
    <mergeCell ref="AB37:AB40"/>
    <mergeCell ref="AD163:AD164"/>
    <mergeCell ref="AD145:AD150"/>
    <mergeCell ref="AD274:AD276"/>
    <mergeCell ref="AB102:AB103"/>
    <mergeCell ref="AC301:AC305"/>
    <mergeCell ref="AB232:AB233"/>
    <mergeCell ref="AC232:AC233"/>
    <mergeCell ref="AC234:AC245"/>
    <mergeCell ref="AC258:AC263"/>
    <mergeCell ref="AC282:AC288"/>
    <mergeCell ref="AC313:AC314"/>
    <mergeCell ref="AB282:AB293"/>
    <mergeCell ref="AC165:AC166"/>
    <mergeCell ref="AD313:AD314"/>
    <mergeCell ref="AB208:AB216"/>
    <mergeCell ref="AD165:AD166"/>
    <mergeCell ref="AD133:AD138"/>
    <mergeCell ref="AC169:AC170"/>
    <mergeCell ref="AC226:AC227"/>
    <mergeCell ref="AD261:AD263"/>
    <mergeCell ref="AD258:AD260"/>
    <mergeCell ref="AB133:AB138"/>
    <mergeCell ref="AC178:AC183"/>
    <mergeCell ref="AB306:AB307"/>
    <mergeCell ref="AC167:AC168"/>
    <mergeCell ref="AD167:AD168"/>
    <mergeCell ref="AC77:AC88"/>
    <mergeCell ref="AC125:AC126"/>
    <mergeCell ref="AC23:AC26"/>
    <mergeCell ref="AB1008:AB1010"/>
    <mergeCell ref="AB987:AB989"/>
    <mergeCell ref="AC649:AC652"/>
    <mergeCell ref="AB665:AB669"/>
    <mergeCell ref="AC139:AC144"/>
    <mergeCell ref="AD322:AD323"/>
    <mergeCell ref="AC543:AC544"/>
    <mergeCell ref="AB1005:AB1007"/>
    <mergeCell ref="AC711:AC715"/>
    <mergeCell ref="AA657:AA664"/>
    <mergeCell ref="AA510:AA513"/>
    <mergeCell ref="AC563:AC564"/>
    <mergeCell ref="AB661:AB664"/>
    <mergeCell ref="AB649:AB652"/>
    <mergeCell ref="AC417:AC444"/>
    <mergeCell ref="AA530:AA531"/>
    <mergeCell ref="AB234:AB245"/>
    <mergeCell ref="AB559:AB560"/>
    <mergeCell ref="AA329:AA330"/>
    <mergeCell ref="AC230:AC231"/>
    <mergeCell ref="AB139:AB144"/>
    <mergeCell ref="AD139:AD144"/>
    <mergeCell ref="AB333:AB360"/>
    <mergeCell ref="AD239:AD245"/>
    <mergeCell ref="AD234:AD238"/>
    <mergeCell ref="AD252:AD257"/>
    <mergeCell ref="AB190:AB195"/>
    <mergeCell ref="AB145:AB150"/>
    <mergeCell ref="AB184:AB189"/>
    <mergeCell ref="AC190:AC195"/>
    <mergeCell ref="AB445:AB472"/>
    <mergeCell ref="AC270:AC276"/>
    <mergeCell ref="AD445:AD472"/>
    <mergeCell ref="AA322:AA323"/>
    <mergeCell ref="AC602:AC607"/>
    <mergeCell ref="AC626:AC628"/>
    <mergeCell ref="AA626:AA628"/>
    <mergeCell ref="AC608:AC613"/>
    <mergeCell ref="AA571:AA574"/>
    <mergeCell ref="AC593:AC594"/>
    <mergeCell ref="AD389:AD416"/>
    <mergeCell ref="AC579:AC582"/>
    <mergeCell ref="AA333:AA360"/>
    <mergeCell ref="AB593:AB595"/>
    <mergeCell ref="AD320:AD321"/>
    <mergeCell ref="AD246:AD251"/>
    <mergeCell ref="AC277:AC281"/>
    <mergeCell ref="AC308:AC309"/>
    <mergeCell ref="AD286:AD288"/>
    <mergeCell ref="AC541:AC542"/>
    <mergeCell ref="AD327:AD328"/>
    <mergeCell ref="AD324:AD325"/>
    <mergeCell ref="AC506:AC509"/>
    <mergeCell ref="AB526:AB527"/>
    <mergeCell ref="AC528:AC529"/>
    <mergeCell ref="AB317:AB319"/>
    <mergeCell ref="AB230:AB231"/>
    <mergeCell ref="AC306:AC307"/>
    <mergeCell ref="AB246:AB257"/>
    <mergeCell ref="AD208:AD209"/>
    <mergeCell ref="AD270:AD273"/>
    <mergeCell ref="AB331:AB332"/>
    <mergeCell ref="AC331:AC332"/>
    <mergeCell ref="AA361:AA388"/>
    <mergeCell ref="AC522:AC525"/>
    <mergeCell ref="Z547:Z548"/>
    <mergeCell ref="AD329:AD330"/>
    <mergeCell ref="AB547:AB548"/>
    <mergeCell ref="AD547:AD548"/>
    <mergeCell ref="AD473:AD500"/>
    <mergeCell ref="AC473:AC500"/>
    <mergeCell ref="AD333:AD360"/>
    <mergeCell ref="AA445:AA472"/>
    <mergeCell ref="AD545:AD546"/>
    <mergeCell ref="AC635:AC637"/>
    <mergeCell ref="AC571:AC574"/>
    <mergeCell ref="AD541:AD542"/>
    <mergeCell ref="AD543:AD544"/>
    <mergeCell ref="AB567:AB570"/>
    <mergeCell ref="AA549:AA550"/>
    <mergeCell ref="AC614:AC619"/>
    <mergeCell ref="AB629:AB631"/>
    <mergeCell ref="Z518:Z521"/>
    <mergeCell ref="AB632:AB634"/>
    <mergeCell ref="AD331:AD332"/>
    <mergeCell ref="Y553:Y554"/>
    <mergeCell ref="AC530:AC531"/>
    <mergeCell ref="AD361:AD388"/>
    <mergeCell ref="AC532:AC533"/>
    <mergeCell ref="AB522:AB525"/>
    <mergeCell ref="AB417:AB444"/>
    <mergeCell ref="AB532:AB533"/>
    <mergeCell ref="AA473:AA500"/>
    <mergeCell ref="AB473:AB500"/>
    <mergeCell ref="AB541:AB542"/>
    <mergeCell ref="AA526:AA527"/>
    <mergeCell ref="AC547:AC548"/>
    <mergeCell ref="AC514:AC517"/>
    <mergeCell ref="Y565:Y566"/>
    <mergeCell ref="AC590:AC591"/>
    <mergeCell ref="AA553:AA554"/>
    <mergeCell ref="AB553:AB554"/>
    <mergeCell ref="AA559:AA560"/>
    <mergeCell ref="AD417:AD444"/>
    <mergeCell ref="Z563:Z564"/>
    <mergeCell ref="AC575:AC578"/>
    <mergeCell ref="Z575:Z578"/>
    <mergeCell ref="AC553:AC554"/>
    <mergeCell ref="Y557:Y558"/>
    <mergeCell ref="AA557:AA558"/>
    <mergeCell ref="AB510:AB513"/>
    <mergeCell ref="AA541:AA542"/>
    <mergeCell ref="Z551:Z552"/>
    <mergeCell ref="Z543:Z544"/>
    <mergeCell ref="AB543:AB544"/>
    <mergeCell ref="AB518:AB521"/>
    <mergeCell ref="AC518:AC521"/>
    <mergeCell ref="AB555:AB556"/>
    <mergeCell ref="AA770:AA771"/>
    <mergeCell ref="W593:W595"/>
    <mergeCell ref="AB743:AB744"/>
    <mergeCell ref="AB670:AB674"/>
    <mergeCell ref="AC691:AC694"/>
    <mergeCell ref="X726:X730"/>
    <mergeCell ref="Z626:Z628"/>
    <mergeCell ref="X774:X783"/>
    <mergeCell ref="Y657:Y664"/>
    <mergeCell ref="W959:W968"/>
    <mergeCell ref="X959:X968"/>
    <mergeCell ref="Z911:Z938"/>
    <mergeCell ref="Y939:Y948"/>
    <mergeCell ref="Y645:Y648"/>
    <mergeCell ref="X675:X682"/>
    <mergeCell ref="Y695:Y698"/>
    <mergeCell ref="W629:W631"/>
    <mergeCell ref="Y590:Y591"/>
    <mergeCell ref="W695:W698"/>
    <mergeCell ref="W683:W690"/>
    <mergeCell ref="Y629:Y631"/>
    <mergeCell ref="X602:X607"/>
    <mergeCell ref="AA608:AA613"/>
    <mergeCell ref="AA563:AA564"/>
    <mergeCell ref="AB563:AB564"/>
    <mergeCell ref="Z555:Z556"/>
    <mergeCell ref="AA579:AA582"/>
    <mergeCell ref="AB579:AB582"/>
    <mergeCell ref="AC587:AC588"/>
    <mergeCell ref="AB683:AB690"/>
    <mergeCell ref="Y579:Y582"/>
    <mergeCell ref="P626:P628"/>
    <mergeCell ref="R585:R586"/>
    <mergeCell ref="X563:X564"/>
    <mergeCell ref="X645:X648"/>
    <mergeCell ref="U673:U674"/>
    <mergeCell ref="X559:X560"/>
    <mergeCell ref="Y555:Y556"/>
    <mergeCell ref="AC1005:AC1007"/>
    <mergeCell ref="AB990:AB992"/>
    <mergeCell ref="P997:P1000"/>
    <mergeCell ref="AC641:AC644"/>
    <mergeCell ref="Z635:Z637"/>
    <mergeCell ref="AA635:AA637"/>
    <mergeCell ref="AC703:AC706"/>
    <mergeCell ref="AB608:AB613"/>
    <mergeCell ref="Z949:Z958"/>
    <mergeCell ref="AB981:AB982"/>
    <mergeCell ref="AB959:AB968"/>
    <mergeCell ref="AC959:AC968"/>
    <mergeCell ref="AC981:AC982"/>
    <mergeCell ref="V591:V592"/>
    <mergeCell ref="S638:S640"/>
    <mergeCell ref="W665:W668"/>
    <mergeCell ref="V668:V669"/>
    <mergeCell ref="W661:W664"/>
    <mergeCell ref="W657:W660"/>
    <mergeCell ref="Z959:Z968"/>
    <mergeCell ref="W614:W619"/>
    <mergeCell ref="AC736:AC740"/>
    <mergeCell ref="W596:W601"/>
    <mergeCell ref="AB711:AB715"/>
    <mergeCell ref="AC750:AC751"/>
    <mergeCell ref="AA993:AA996"/>
    <mergeCell ref="AA911:AA938"/>
    <mergeCell ref="Q999:Q1000"/>
    <mergeCell ref="Y641:Y644"/>
    <mergeCell ref="AA983:AA984"/>
    <mergeCell ref="W939:W948"/>
    <mergeCell ref="X987:X989"/>
    <mergeCell ref="AA649:AA652"/>
    <mergeCell ref="W766:W767"/>
    <mergeCell ref="AA987:AA989"/>
    <mergeCell ref="R770:R771"/>
    <mergeCell ref="Y979:Y980"/>
    <mergeCell ref="Z983:Z984"/>
    <mergeCell ref="P979:P980"/>
    <mergeCell ref="S969:S978"/>
    <mergeCell ref="P911:P938"/>
    <mergeCell ref="Q668:Q669"/>
    <mergeCell ref="P731:P735"/>
    <mergeCell ref="S721:S725"/>
    <mergeCell ref="S716:S720"/>
    <mergeCell ref="AA949:AA958"/>
    <mergeCell ref="Z997:Z1000"/>
    <mergeCell ref="AA997:AA1000"/>
    <mergeCell ref="X641:X644"/>
    <mergeCell ref="X711:X715"/>
    <mergeCell ref="Z743:Z744"/>
    <mergeCell ref="AA703:AA706"/>
    <mergeCell ref="Z981:Z982"/>
    <mergeCell ref="X979:X980"/>
    <mergeCell ref="Z939:Z948"/>
    <mergeCell ref="W707:W710"/>
    <mergeCell ref="T673:T674"/>
    <mergeCell ref="AB993:AB996"/>
    <mergeCell ref="P549:P550"/>
    <mergeCell ref="T995:T996"/>
    <mergeCell ref="Y990:Y992"/>
    <mergeCell ref="AA990:AA992"/>
    <mergeCell ref="X993:X995"/>
    <mergeCell ref="O990:O992"/>
    <mergeCell ref="S588:S589"/>
    <mergeCell ref="W549:W550"/>
    <mergeCell ref="W567:W570"/>
    <mergeCell ref="Z557:Z558"/>
    <mergeCell ref="O793:O801"/>
    <mergeCell ref="O770:O771"/>
    <mergeCell ref="Z979:Z980"/>
    <mergeCell ref="O969:O978"/>
    <mergeCell ref="U768:U769"/>
    <mergeCell ref="S827:S854"/>
    <mergeCell ref="Y743:Y744"/>
    <mergeCell ref="S979:S980"/>
    <mergeCell ref="Y772:Y773"/>
    <mergeCell ref="Z772:Z773"/>
    <mergeCell ref="X766:X767"/>
    <mergeCell ref="P703:P706"/>
    <mergeCell ref="Z784:Z792"/>
    <mergeCell ref="W784:W792"/>
    <mergeCell ref="AA638:AA640"/>
    <mergeCell ref="O620:O625"/>
    <mergeCell ref="P620:P625"/>
    <mergeCell ref="P632:P634"/>
    <mergeCell ref="O641:O644"/>
    <mergeCell ref="X649:X652"/>
    <mergeCell ref="X695:X698"/>
    <mergeCell ref="Z987:Z989"/>
    <mergeCell ref="Z770:Z771"/>
    <mergeCell ref="S743:S744"/>
    <mergeCell ref="Z679:Z682"/>
    <mergeCell ref="S759:S765"/>
    <mergeCell ref="T768:T769"/>
    <mergeCell ref="Q768:Q769"/>
    <mergeCell ref="S766:S767"/>
    <mergeCell ref="V768:V769"/>
    <mergeCell ref="O772:O773"/>
    <mergeCell ref="P772:P773"/>
    <mergeCell ref="Q772:Q773"/>
    <mergeCell ref="X990:X992"/>
    <mergeCell ref="R999:R1000"/>
    <mergeCell ref="U995:U996"/>
    <mergeCell ref="X949:X958"/>
    <mergeCell ref="O993:O996"/>
    <mergeCell ref="R995:R996"/>
    <mergeCell ref="V999:V1000"/>
    <mergeCell ref="X981:X982"/>
    <mergeCell ref="Z969:Z978"/>
    <mergeCell ref="R768:R769"/>
    <mergeCell ref="P969:P978"/>
    <mergeCell ref="S703:S706"/>
    <mergeCell ref="W983:W984"/>
    <mergeCell ref="S707:S710"/>
    <mergeCell ref="S883:S910"/>
    <mergeCell ref="Z883:Z910"/>
    <mergeCell ref="Z827:Z854"/>
    <mergeCell ref="T979:T980"/>
    <mergeCell ref="Y855:Y882"/>
    <mergeCell ref="O827:O854"/>
    <mergeCell ref="X1008:X1010"/>
    <mergeCell ref="Y1008:Y1010"/>
    <mergeCell ref="Z1008:Z1010"/>
    <mergeCell ref="O1008:O1010"/>
    <mergeCell ref="P1017:P1028"/>
    <mergeCell ref="O997:O1000"/>
    <mergeCell ref="X969:X978"/>
    <mergeCell ref="Y969:Y978"/>
    <mergeCell ref="S911:S938"/>
    <mergeCell ref="S999:S1000"/>
    <mergeCell ref="N983:N984"/>
    <mergeCell ref="W969:W978"/>
    <mergeCell ref="O979:O980"/>
    <mergeCell ref="N979:N980"/>
    <mergeCell ref="AB1018:AB1019"/>
    <mergeCell ref="AA1029:AA1032"/>
    <mergeCell ref="AA1008:AA1010"/>
    <mergeCell ref="N1017:N1028"/>
    <mergeCell ref="W1029:W1032"/>
    <mergeCell ref="W1017:W1028"/>
    <mergeCell ref="P1029:P1032"/>
    <mergeCell ref="Y1029:Y1032"/>
    <mergeCell ref="Y1005:Y1007"/>
    <mergeCell ref="Z1005:Z1007"/>
    <mergeCell ref="X1005:X1007"/>
    <mergeCell ref="P1011:P1013"/>
    <mergeCell ref="Z990:Z992"/>
    <mergeCell ref="O1017:O1028"/>
    <mergeCell ref="N1008:N1010"/>
    <mergeCell ref="N1011:N1013"/>
    <mergeCell ref="AA1005:AA1007"/>
    <mergeCell ref="W987:W989"/>
    <mergeCell ref="Z993:Z996"/>
    <mergeCell ref="W993:W995"/>
    <mergeCell ref="V1003:V1004"/>
    <mergeCell ref="Q995:Q996"/>
    <mergeCell ref="S995:S996"/>
    <mergeCell ref="P1005:P1007"/>
    <mergeCell ref="Y1001:Y1004"/>
    <mergeCell ref="Z1001:Z1004"/>
    <mergeCell ref="O1005:O1007"/>
    <mergeCell ref="W587:W589"/>
    <mergeCell ref="V594:V595"/>
    <mergeCell ref="W590:W592"/>
    <mergeCell ref="S591:S592"/>
    <mergeCell ref="P602:P607"/>
    <mergeCell ref="P608:P613"/>
    <mergeCell ref="P653:P656"/>
    <mergeCell ref="O629:O631"/>
    <mergeCell ref="O626:O628"/>
    <mergeCell ref="O649:O652"/>
    <mergeCell ref="O632:O634"/>
    <mergeCell ref="O614:O619"/>
    <mergeCell ref="O608:O613"/>
    <mergeCell ref="P635:P637"/>
    <mergeCell ref="W608:W613"/>
    <mergeCell ref="Y983:Y984"/>
    <mergeCell ref="Z759:Z765"/>
    <mergeCell ref="S1003:S1004"/>
    <mergeCell ref="T1003:T1004"/>
    <mergeCell ref="U979:U980"/>
    <mergeCell ref="R668:R669"/>
    <mergeCell ref="T668:T669"/>
    <mergeCell ref="O665:O674"/>
    <mergeCell ref="Q588:Q589"/>
    <mergeCell ref="N587:N589"/>
    <mergeCell ref="T585:T586"/>
    <mergeCell ref="O587:O589"/>
    <mergeCell ref="L602:L607"/>
    <mergeCell ref="P583:P586"/>
    <mergeCell ref="M596:M601"/>
    <mergeCell ref="O602:O607"/>
    <mergeCell ref="T588:T589"/>
    <mergeCell ref="K596:K597"/>
    <mergeCell ref="K590:K591"/>
    <mergeCell ref="R588:R589"/>
    <mergeCell ref="P590:P592"/>
    <mergeCell ref="J606:J607"/>
    <mergeCell ref="J602:J603"/>
    <mergeCell ref="K602:K603"/>
    <mergeCell ref="K606:K607"/>
    <mergeCell ref="K600:K601"/>
    <mergeCell ref="J600:J601"/>
    <mergeCell ref="K598:K599"/>
    <mergeCell ref="M602:M607"/>
    <mergeCell ref="J596:J597"/>
    <mergeCell ref="M583:M586"/>
    <mergeCell ref="N602:N607"/>
    <mergeCell ref="Q594:Q595"/>
    <mergeCell ref="L587:L589"/>
    <mergeCell ref="M587:M589"/>
    <mergeCell ref="U555:U556"/>
    <mergeCell ref="N555:N556"/>
    <mergeCell ref="O563:O564"/>
    <mergeCell ref="M561:M562"/>
    <mergeCell ref="Q585:Q586"/>
    <mergeCell ref="J561:J562"/>
    <mergeCell ref="M555:M556"/>
    <mergeCell ref="K579:K582"/>
    <mergeCell ref="J563:J564"/>
    <mergeCell ref="M575:M578"/>
    <mergeCell ref="K575:K578"/>
    <mergeCell ref="L563:L564"/>
    <mergeCell ref="P596:P601"/>
    <mergeCell ref="O590:O592"/>
    <mergeCell ref="R594:R595"/>
    <mergeCell ref="S594:S595"/>
    <mergeCell ref="T594:T595"/>
    <mergeCell ref="U594:U595"/>
    <mergeCell ref="L596:L601"/>
    <mergeCell ref="R573:R574"/>
    <mergeCell ref="M590:M592"/>
    <mergeCell ref="M579:M582"/>
    <mergeCell ref="N571:N574"/>
    <mergeCell ref="N579:N582"/>
    <mergeCell ref="J559:J560"/>
    <mergeCell ref="K563:K564"/>
    <mergeCell ref="N561:N562"/>
    <mergeCell ref="N567:N570"/>
    <mergeCell ref="L590:L592"/>
    <mergeCell ref="N559:N560"/>
    <mergeCell ref="N583:N586"/>
    <mergeCell ref="O583:O586"/>
    <mergeCell ref="M691:M694"/>
    <mergeCell ref="M629:M631"/>
    <mergeCell ref="P645:P648"/>
    <mergeCell ref="P629:P631"/>
    <mergeCell ref="AA726:AA730"/>
    <mergeCell ref="W721:W725"/>
    <mergeCell ref="W726:W730"/>
    <mergeCell ref="S726:S730"/>
    <mergeCell ref="S635:S637"/>
    <mergeCell ref="L695:L698"/>
    <mergeCell ref="P695:P698"/>
    <mergeCell ref="N641:N644"/>
    <mergeCell ref="L632:L634"/>
    <mergeCell ref="P726:P730"/>
    <mergeCell ref="P716:P720"/>
    <mergeCell ref="AA665:AA674"/>
    <mergeCell ref="AA675:AA682"/>
    <mergeCell ref="O703:O706"/>
    <mergeCell ref="N699:N702"/>
    <mergeCell ref="S711:S715"/>
    <mergeCell ref="U668:U669"/>
    <mergeCell ref="W670:W673"/>
    <mergeCell ref="W691:W694"/>
    <mergeCell ref="AA721:AA725"/>
    <mergeCell ref="Y632:Y634"/>
    <mergeCell ref="W632:W634"/>
    <mergeCell ref="P711:P715"/>
    <mergeCell ref="Z645:Z648"/>
    <mergeCell ref="Z721:Z725"/>
    <mergeCell ref="W711:W715"/>
    <mergeCell ref="AA645:AA648"/>
    <mergeCell ref="AA632:AA634"/>
    <mergeCell ref="X707:X710"/>
    <mergeCell ref="O683:O690"/>
    <mergeCell ref="P683:P690"/>
    <mergeCell ref="AC716:AC720"/>
    <mergeCell ref="AB731:AB735"/>
    <mergeCell ref="AC699:AC702"/>
    <mergeCell ref="AB699:AB702"/>
    <mergeCell ref="X699:X702"/>
    <mergeCell ref="AA752:AA758"/>
    <mergeCell ref="X632:X634"/>
    <mergeCell ref="X635:X637"/>
    <mergeCell ref="Y649:Y652"/>
    <mergeCell ref="AC675:AC680"/>
    <mergeCell ref="X657:X660"/>
    <mergeCell ref="AC695:AC698"/>
    <mergeCell ref="AB695:AB698"/>
    <mergeCell ref="AC632:AC634"/>
    <mergeCell ref="AB691:AB694"/>
    <mergeCell ref="Z695:Z698"/>
    <mergeCell ref="AB641:AB644"/>
    <mergeCell ref="Y716:Y720"/>
    <mergeCell ref="AC741:AC742"/>
    <mergeCell ref="Y711:Y715"/>
    <mergeCell ref="AC665:AC668"/>
    <mergeCell ref="AC670:AC673"/>
    <mergeCell ref="AC657:AC660"/>
    <mergeCell ref="AC661:AC664"/>
    <mergeCell ref="AC681:AC682"/>
    <mergeCell ref="Y731:Y735"/>
    <mergeCell ref="Z675:Z678"/>
    <mergeCell ref="AB638:AB640"/>
    <mergeCell ref="AC638:AC640"/>
    <mergeCell ref="X638:X640"/>
    <mergeCell ref="Z661:Z664"/>
    <mergeCell ref="Z649:Z652"/>
    <mergeCell ref="AB949:AB958"/>
    <mergeCell ref="X784:X792"/>
    <mergeCell ref="X939:X948"/>
    <mergeCell ref="AC774:AC783"/>
    <mergeCell ref="AB827:AB854"/>
    <mergeCell ref="AC743:AC744"/>
    <mergeCell ref="AB721:AB725"/>
    <mergeCell ref="X883:X910"/>
    <mergeCell ref="Y883:Y910"/>
    <mergeCell ref="Y959:Y968"/>
    <mergeCell ref="AC883:AC910"/>
    <mergeCell ref="AB939:AB948"/>
    <mergeCell ref="AC939:AC948"/>
    <mergeCell ref="AB770:AB771"/>
    <mergeCell ref="Y827:Y854"/>
    <mergeCell ref="AB883:AB910"/>
    <mergeCell ref="Y752:Y758"/>
    <mergeCell ref="Y949:Y958"/>
    <mergeCell ref="Y736:Y740"/>
    <mergeCell ref="X911:X938"/>
    <mergeCell ref="Y911:Y938"/>
    <mergeCell ref="AB911:AB938"/>
    <mergeCell ref="Y768:Y769"/>
    <mergeCell ref="Z768:Z769"/>
    <mergeCell ref="AC768:AC769"/>
    <mergeCell ref="AB768:AB769"/>
    <mergeCell ref="AA743:AA744"/>
    <mergeCell ref="Z736:Z740"/>
    <mergeCell ref="N750:N751"/>
    <mergeCell ref="V770:V771"/>
    <mergeCell ref="W770:W771"/>
    <mergeCell ref="X770:X771"/>
    <mergeCell ref="M699:M702"/>
    <mergeCell ref="AC990:AC992"/>
    <mergeCell ref="J959:J968"/>
    <mergeCell ref="AC983:AC984"/>
    <mergeCell ref="AD1005:AD1007"/>
    <mergeCell ref="AA766:AA767"/>
    <mergeCell ref="AB766:AB767"/>
    <mergeCell ref="W743:W744"/>
    <mergeCell ref="W741:W742"/>
    <mergeCell ref="X750:X751"/>
    <mergeCell ref="Y750:Y751"/>
    <mergeCell ref="AC827:AC854"/>
    <mergeCell ref="AC949:AC958"/>
    <mergeCell ref="AB811:AB826"/>
    <mergeCell ref="AC811:AC826"/>
    <mergeCell ref="P741:P742"/>
    <mergeCell ref="AC784:AC792"/>
    <mergeCell ref="P990:P992"/>
    <mergeCell ref="P987:P989"/>
    <mergeCell ref="P827:P854"/>
    <mergeCell ref="AB750:AB751"/>
    <mergeCell ref="AA855:AA882"/>
    <mergeCell ref="U770:U771"/>
    <mergeCell ref="Q770:Q771"/>
    <mergeCell ref="P793:P801"/>
    <mergeCell ref="AA1001:AA1004"/>
    <mergeCell ref="Y997:Y1000"/>
    <mergeCell ref="U999:U1000"/>
    <mergeCell ref="N883:N910"/>
    <mergeCell ref="O883:O910"/>
    <mergeCell ref="AB752:AB758"/>
    <mergeCell ref="N939:N948"/>
    <mergeCell ref="S736:S740"/>
    <mergeCell ref="W736:W740"/>
    <mergeCell ref="N731:N735"/>
    <mergeCell ref="O726:O730"/>
    <mergeCell ref="X736:X740"/>
    <mergeCell ref="AC752:AC758"/>
    <mergeCell ref="X759:X765"/>
    <mergeCell ref="AC987:AC989"/>
    <mergeCell ref="AC993:AC995"/>
    <mergeCell ref="O981:O982"/>
    <mergeCell ref="N981:N982"/>
    <mergeCell ref="R673:R674"/>
    <mergeCell ref="O695:O698"/>
    <mergeCell ref="S699:S702"/>
    <mergeCell ref="V673:V674"/>
    <mergeCell ref="S691:S694"/>
    <mergeCell ref="P699:P702"/>
    <mergeCell ref="N716:N720"/>
    <mergeCell ref="T770:T771"/>
    <mergeCell ref="P811:P826"/>
    <mergeCell ref="W811:W826"/>
    <mergeCell ref="N691:N694"/>
    <mergeCell ref="W716:W720"/>
    <mergeCell ref="N711:N715"/>
    <mergeCell ref="N703:N706"/>
    <mergeCell ref="AC759:AC765"/>
    <mergeCell ref="Y811:Y826"/>
    <mergeCell ref="Y759:Y765"/>
    <mergeCell ref="AC793:AC801"/>
    <mergeCell ref="Z802:Z810"/>
    <mergeCell ref="AA802:AA810"/>
    <mergeCell ref="AB802:AB810"/>
    <mergeCell ref="AC802:AC810"/>
    <mergeCell ref="AC766:AC767"/>
    <mergeCell ref="AA750:AA751"/>
    <mergeCell ref="Y770:Y771"/>
    <mergeCell ref="W752:W758"/>
    <mergeCell ref="Z774:Z783"/>
    <mergeCell ref="AB983:AB984"/>
    <mergeCell ref="X721:X725"/>
    <mergeCell ref="AB969:AB978"/>
    <mergeCell ref="AC969:AC978"/>
    <mergeCell ref="AC911:AC938"/>
    <mergeCell ref="S752:S758"/>
    <mergeCell ref="W911:W938"/>
    <mergeCell ref="AA827:AA854"/>
    <mergeCell ref="AC731:AC735"/>
    <mergeCell ref="AB979:AB980"/>
    <mergeCell ref="AC979:AC980"/>
    <mergeCell ref="AA768:AA769"/>
    <mergeCell ref="AA883:AA910"/>
    <mergeCell ref="V772:V773"/>
    <mergeCell ref="AA772:AA773"/>
    <mergeCell ref="AB772:AB773"/>
    <mergeCell ref="K793:K801"/>
    <mergeCell ref="N802:N810"/>
    <mergeCell ref="O802:O810"/>
    <mergeCell ref="M827:M854"/>
    <mergeCell ref="W759:W765"/>
    <mergeCell ref="O752:O758"/>
    <mergeCell ref="O811:O826"/>
    <mergeCell ref="AA811:AA826"/>
    <mergeCell ref="W772:W773"/>
    <mergeCell ref="X772:X773"/>
    <mergeCell ref="Z752:Z758"/>
    <mergeCell ref="M770:M771"/>
    <mergeCell ref="M774:M783"/>
    <mergeCell ref="O774:O783"/>
    <mergeCell ref="N774:N783"/>
    <mergeCell ref="X811:X826"/>
    <mergeCell ref="Z766:Z767"/>
    <mergeCell ref="Y766:Y767"/>
    <mergeCell ref="X752:X758"/>
    <mergeCell ref="L759:L765"/>
    <mergeCell ref="L768:L769"/>
    <mergeCell ref="N772:N773"/>
    <mergeCell ref="W768:W769"/>
    <mergeCell ref="W774:W783"/>
    <mergeCell ref="L772:L773"/>
    <mergeCell ref="M772:M773"/>
    <mergeCell ref="Y774:Y783"/>
    <mergeCell ref="L774:L783"/>
    <mergeCell ref="S768:S769"/>
    <mergeCell ref="O759:O765"/>
    <mergeCell ref="AD772:AD773"/>
    <mergeCell ref="AC772:AC773"/>
    <mergeCell ref="AB741:AB742"/>
    <mergeCell ref="W827:W854"/>
    <mergeCell ref="X827:X854"/>
    <mergeCell ref="S750:S751"/>
    <mergeCell ref="N768:N769"/>
    <mergeCell ref="K743:K744"/>
    <mergeCell ref="M750:M751"/>
    <mergeCell ref="N766:N767"/>
    <mergeCell ref="K774:K783"/>
    <mergeCell ref="K770:K771"/>
    <mergeCell ref="L802:L810"/>
    <mergeCell ref="K768:K769"/>
    <mergeCell ref="X768:X769"/>
    <mergeCell ref="S741:S742"/>
    <mergeCell ref="O741:O742"/>
    <mergeCell ref="AD743:AD744"/>
    <mergeCell ref="O766:O767"/>
    <mergeCell ref="L793:L801"/>
    <mergeCell ref="M793:M801"/>
    <mergeCell ref="N793:N801"/>
    <mergeCell ref="L784:L792"/>
    <mergeCell ref="L741:L742"/>
    <mergeCell ref="N752:N758"/>
    <mergeCell ref="L770:L771"/>
    <mergeCell ref="M768:M769"/>
    <mergeCell ref="N741:N742"/>
    <mergeCell ref="N743:N744"/>
    <mergeCell ref="N759:N765"/>
    <mergeCell ref="M811:M826"/>
    <mergeCell ref="AD770:AD771"/>
    <mergeCell ref="K855:K882"/>
    <mergeCell ref="L983:L984"/>
    <mergeCell ref="J997:J999"/>
    <mergeCell ref="K997:K999"/>
    <mergeCell ref="AD741:AD742"/>
    <mergeCell ref="AB784:AB792"/>
    <mergeCell ref="AA741:AA742"/>
    <mergeCell ref="Z741:Z742"/>
    <mergeCell ref="Y741:Y742"/>
    <mergeCell ref="AA784:AA792"/>
    <mergeCell ref="Y784:Y792"/>
    <mergeCell ref="Y721:Y725"/>
    <mergeCell ref="AC721:AC725"/>
    <mergeCell ref="AA711:AA715"/>
    <mergeCell ref="Y699:Y702"/>
    <mergeCell ref="Z699:Z702"/>
    <mergeCell ref="Y703:Y706"/>
    <mergeCell ref="Z711:Z715"/>
    <mergeCell ref="AA699:AA702"/>
    <mergeCell ref="AA716:AA720"/>
    <mergeCell ref="AB716:AB720"/>
    <mergeCell ref="Y726:Y730"/>
    <mergeCell ref="Z726:Z730"/>
    <mergeCell ref="AA731:AA735"/>
    <mergeCell ref="AB774:AB783"/>
    <mergeCell ref="AD768:AD769"/>
    <mergeCell ref="AA736:AA740"/>
    <mergeCell ref="AB736:AB740"/>
    <mergeCell ref="Z731:Z735"/>
    <mergeCell ref="AB759:AB765"/>
    <mergeCell ref="AC770:AC771"/>
    <mergeCell ref="K949:K958"/>
    <mergeCell ref="J993:J995"/>
    <mergeCell ref="K990:K992"/>
    <mergeCell ref="M784:M792"/>
    <mergeCell ref="N784:N792"/>
    <mergeCell ref="O784:O792"/>
    <mergeCell ref="P784:P792"/>
    <mergeCell ref="P981:P982"/>
    <mergeCell ref="K766:K767"/>
    <mergeCell ref="L766:L767"/>
    <mergeCell ref="P939:P948"/>
    <mergeCell ref="M1005:M1007"/>
    <mergeCell ref="M939:M948"/>
    <mergeCell ref="J855:J882"/>
    <mergeCell ref="K883:K910"/>
    <mergeCell ref="L827:L854"/>
    <mergeCell ref="K959:K968"/>
    <mergeCell ref="K811:K826"/>
    <mergeCell ref="K784:K792"/>
    <mergeCell ref="J939:J948"/>
    <mergeCell ref="N770:N771"/>
    <mergeCell ref="P802:P810"/>
    <mergeCell ref="P766:P767"/>
    <mergeCell ref="K939:K948"/>
    <mergeCell ref="K993:K995"/>
    <mergeCell ref="L939:L948"/>
    <mergeCell ref="P883:P910"/>
    <mergeCell ref="J979:J980"/>
    <mergeCell ref="J990:J992"/>
    <mergeCell ref="J983:J984"/>
    <mergeCell ref="J774:J783"/>
    <mergeCell ref="P770:P771"/>
    <mergeCell ref="J770:J771"/>
    <mergeCell ref="F1072:F1087"/>
    <mergeCell ref="C1008:C1010"/>
    <mergeCell ref="F1029:F1032"/>
    <mergeCell ref="G1029:G1032"/>
    <mergeCell ref="F1017:F1028"/>
    <mergeCell ref="B1001:B1003"/>
    <mergeCell ref="C1001:C1003"/>
    <mergeCell ref="H1033:H1045"/>
    <mergeCell ref="C1088:C1103"/>
    <mergeCell ref="E1088:E1103"/>
    <mergeCell ref="C1029:C1032"/>
    <mergeCell ref="D1017:D1028"/>
    <mergeCell ref="G1008:G1010"/>
    <mergeCell ref="E1009:E1010"/>
    <mergeCell ref="E1006:E1007"/>
    <mergeCell ref="C1017:C1028"/>
    <mergeCell ref="E1059:E1071"/>
    <mergeCell ref="F1059:F1071"/>
    <mergeCell ref="C1072:C1087"/>
    <mergeCell ref="E1072:E1087"/>
    <mergeCell ref="H1017:H1028"/>
    <mergeCell ref="E1046:E1058"/>
    <mergeCell ref="D1005:D1007"/>
    <mergeCell ref="G1059:G1071"/>
    <mergeCell ref="H1059:H1071"/>
    <mergeCell ref="G1046:G1058"/>
    <mergeCell ref="A987:A989"/>
    <mergeCell ref="B981:B982"/>
    <mergeCell ref="D981:D982"/>
    <mergeCell ref="C997:C999"/>
    <mergeCell ref="D997:D999"/>
    <mergeCell ref="E997:E999"/>
    <mergeCell ref="A1029:A1032"/>
    <mergeCell ref="B993:B995"/>
    <mergeCell ref="H1001:H1003"/>
    <mergeCell ref="I1001:I1003"/>
    <mergeCell ref="I993:I995"/>
    <mergeCell ref="C979:C980"/>
    <mergeCell ref="I1005:I1007"/>
    <mergeCell ref="D993:D995"/>
    <mergeCell ref="B1011:B1013"/>
    <mergeCell ref="F997:F999"/>
    <mergeCell ref="A993:A995"/>
    <mergeCell ref="A1017:A1028"/>
    <mergeCell ref="F990:F992"/>
    <mergeCell ref="I883:I910"/>
    <mergeCell ref="E939:E948"/>
    <mergeCell ref="H969:H978"/>
    <mergeCell ref="F969:F978"/>
    <mergeCell ref="G969:G978"/>
    <mergeCell ref="L987:L989"/>
    <mergeCell ref="M987:M989"/>
    <mergeCell ref="K1046:K1058"/>
    <mergeCell ref="J883:J910"/>
    <mergeCell ref="L1088:L1103"/>
    <mergeCell ref="H981:H982"/>
    <mergeCell ref="A997:A999"/>
    <mergeCell ref="A1088:A1103"/>
    <mergeCell ref="D1001:D1003"/>
    <mergeCell ref="B997:B999"/>
    <mergeCell ref="F1088:F1103"/>
    <mergeCell ref="B1014:B1016"/>
    <mergeCell ref="G987:G989"/>
    <mergeCell ref="I979:I980"/>
    <mergeCell ref="B1059:B1071"/>
    <mergeCell ref="C1059:C1071"/>
    <mergeCell ref="D1059:D1071"/>
    <mergeCell ref="C990:C992"/>
    <mergeCell ref="F1009:F1010"/>
    <mergeCell ref="I983:I984"/>
    <mergeCell ref="D1072:D1087"/>
    <mergeCell ref="D1008:D1010"/>
    <mergeCell ref="H987:H989"/>
    <mergeCell ref="H1029:H1032"/>
    <mergeCell ref="C983:C984"/>
    <mergeCell ref="C987:C989"/>
    <mergeCell ref="G1017:G1028"/>
    <mergeCell ref="I1162:I1163"/>
    <mergeCell ref="L993:L996"/>
    <mergeCell ref="M993:M996"/>
    <mergeCell ref="L1005:L1007"/>
    <mergeCell ref="M990:M992"/>
    <mergeCell ref="M855:M882"/>
    <mergeCell ref="G1033:G1045"/>
    <mergeCell ref="G1072:G1087"/>
    <mergeCell ref="F1033:F1045"/>
    <mergeCell ref="F1012:F1013"/>
    <mergeCell ref="G1088:G1103"/>
    <mergeCell ref="J987:J989"/>
    <mergeCell ref="J1029:J1032"/>
    <mergeCell ref="E1012:E1013"/>
    <mergeCell ref="I1029:I1032"/>
    <mergeCell ref="J949:J958"/>
    <mergeCell ref="J1001:J1003"/>
    <mergeCell ref="L959:L968"/>
    <mergeCell ref="L855:L882"/>
    <mergeCell ref="M949:M958"/>
    <mergeCell ref="L1072:L1087"/>
    <mergeCell ref="J1072:J1087"/>
    <mergeCell ref="K1072:K1087"/>
    <mergeCell ref="K1008:K1010"/>
    <mergeCell ref="I1011:I1013"/>
    <mergeCell ref="K1029:K1032"/>
    <mergeCell ref="L1029:L1032"/>
    <mergeCell ref="J1059:J1071"/>
    <mergeCell ref="K1059:K1071"/>
    <mergeCell ref="I959:I968"/>
    <mergeCell ref="G949:G958"/>
    <mergeCell ref="G1160:G1161"/>
    <mergeCell ref="H1160:H1161"/>
    <mergeCell ref="I1072:I1087"/>
    <mergeCell ref="H1088:H1103"/>
    <mergeCell ref="K1104:K1119"/>
    <mergeCell ref="X1104:X1119"/>
    <mergeCell ref="I1158:I1159"/>
    <mergeCell ref="S1072:S1087"/>
    <mergeCell ref="D1156:D1157"/>
    <mergeCell ref="I1156:I1157"/>
    <mergeCell ref="S1104:S1119"/>
    <mergeCell ref="N1088:N1103"/>
    <mergeCell ref="E1015:E1016"/>
    <mergeCell ref="D1160:D1161"/>
    <mergeCell ref="D1120:D1135"/>
    <mergeCell ref="D1088:D1103"/>
    <mergeCell ref="H1011:H1013"/>
    <mergeCell ref="E1120:E1135"/>
    <mergeCell ref="I1104:I1119"/>
    <mergeCell ref="D1104:D1119"/>
    <mergeCell ref="F1015:F1016"/>
    <mergeCell ref="D1014:D1016"/>
    <mergeCell ref="G1014:G1016"/>
    <mergeCell ref="H1014:H1016"/>
    <mergeCell ref="I1014:I1016"/>
    <mergeCell ref="S1011:S1013"/>
    <mergeCell ref="I1059:I1071"/>
    <mergeCell ref="S1120:S1135"/>
    <mergeCell ref="D1158:D1159"/>
    <mergeCell ref="K1140:K1143"/>
    <mergeCell ref="F1156:F1157"/>
    <mergeCell ref="N1140:N1143"/>
    <mergeCell ref="X1011:X1013"/>
    <mergeCell ref="J1011:J1013"/>
    <mergeCell ref="N1014:N1016"/>
    <mergeCell ref="O1014:O1016"/>
    <mergeCell ref="P1014:P1016"/>
    <mergeCell ref="O1033:O1045"/>
    <mergeCell ref="S1014:S1016"/>
    <mergeCell ref="W1014:W1016"/>
    <mergeCell ref="F1104:F1119"/>
    <mergeCell ref="AD1008:AD1010"/>
    <mergeCell ref="A1033:A1045"/>
    <mergeCell ref="B1033:B1045"/>
    <mergeCell ref="I987:I989"/>
    <mergeCell ref="L949:L958"/>
    <mergeCell ref="G1005:G1007"/>
    <mergeCell ref="J1005:J1007"/>
    <mergeCell ref="C1033:C1045"/>
    <mergeCell ref="D1033:D1045"/>
    <mergeCell ref="E1033:E1045"/>
    <mergeCell ref="X1059:X1071"/>
    <mergeCell ref="AD1104:AD1119"/>
    <mergeCell ref="AD1046:AD1058"/>
    <mergeCell ref="H979:H980"/>
    <mergeCell ref="I981:I982"/>
    <mergeCell ref="A1046:A1058"/>
    <mergeCell ref="B1046:B1058"/>
    <mergeCell ref="H990:H992"/>
    <mergeCell ref="A983:A984"/>
    <mergeCell ref="D987:D989"/>
    <mergeCell ref="M1072:M1087"/>
    <mergeCell ref="F993:F995"/>
    <mergeCell ref="B1029:B1032"/>
    <mergeCell ref="C981:C982"/>
    <mergeCell ref="L1046:L1058"/>
    <mergeCell ref="L1059:L1071"/>
    <mergeCell ref="M1059:M1071"/>
    <mergeCell ref="N1059:N1071"/>
    <mergeCell ref="L1033:L1045"/>
    <mergeCell ref="N1033:N1045"/>
    <mergeCell ref="N1046:N1058"/>
    <mergeCell ref="M1033:M1045"/>
    <mergeCell ref="P1072:P1087"/>
    <mergeCell ref="X1017:X1028"/>
    <mergeCell ref="J1017:J1028"/>
    <mergeCell ref="O1059:O1071"/>
    <mergeCell ref="O1072:O1087"/>
    <mergeCell ref="J1046:J1058"/>
    <mergeCell ref="M1017:M1028"/>
    <mergeCell ref="O1046:O1058"/>
    <mergeCell ref="Z1057:Z1058"/>
    <mergeCell ref="O1029:O1032"/>
    <mergeCell ref="L1017:L1028"/>
    <mergeCell ref="J1033:J1045"/>
    <mergeCell ref="O1011:O1013"/>
    <mergeCell ref="M1088:M1103"/>
    <mergeCell ref="N1104:N1119"/>
    <mergeCell ref="H1008:H1010"/>
    <mergeCell ref="I1008:I1010"/>
    <mergeCell ref="J1104:J1119"/>
    <mergeCell ref="Z1046:Z1051"/>
    <mergeCell ref="U1003:U1004"/>
    <mergeCell ref="P993:P996"/>
    <mergeCell ref="J1008:J1010"/>
    <mergeCell ref="H997:H999"/>
    <mergeCell ref="N993:N995"/>
    <mergeCell ref="Y1011:Y1013"/>
    <mergeCell ref="Z1011:Z1013"/>
    <mergeCell ref="Y993:Y996"/>
    <mergeCell ref="Z1029:Z1032"/>
    <mergeCell ref="N1005:N1007"/>
    <mergeCell ref="O1088:O1103"/>
    <mergeCell ref="M1104:M1119"/>
    <mergeCell ref="P1059:P1071"/>
    <mergeCell ref="W1104:W1119"/>
    <mergeCell ref="P1088:P1103"/>
    <mergeCell ref="Z1104:Z1119"/>
    <mergeCell ref="X1088:X1103"/>
    <mergeCell ref="Z1088:Z1103"/>
    <mergeCell ref="I1088:I1103"/>
    <mergeCell ref="P1046:P1058"/>
    <mergeCell ref="P1008:P1010"/>
    <mergeCell ref="N1072:N1087"/>
    <mergeCell ref="K1011:K1013"/>
    <mergeCell ref="X1029:X1032"/>
    <mergeCell ref="X1014:X1016"/>
    <mergeCell ref="AB1020:AB1021"/>
    <mergeCell ref="W1046:W1058"/>
    <mergeCell ref="M1011:M1013"/>
    <mergeCell ref="P1033:P1045"/>
    <mergeCell ref="I1046:I1058"/>
    <mergeCell ref="F1046:F1058"/>
    <mergeCell ref="K1033:K1045"/>
    <mergeCell ref="W1033:W1045"/>
    <mergeCell ref="C855:C882"/>
    <mergeCell ref="D855:D882"/>
    <mergeCell ref="I949:I958"/>
    <mergeCell ref="D1046:D1058"/>
    <mergeCell ref="E993:E995"/>
    <mergeCell ref="E990:E992"/>
    <mergeCell ref="I969:I978"/>
    <mergeCell ref="O939:O948"/>
    <mergeCell ref="P949:P958"/>
    <mergeCell ref="V995:V996"/>
    <mergeCell ref="G981:G982"/>
    <mergeCell ref="I1017:I1028"/>
    <mergeCell ref="H1046:H1058"/>
    <mergeCell ref="L1011:L1013"/>
    <mergeCell ref="H1005:H1007"/>
    <mergeCell ref="R979:R980"/>
    <mergeCell ref="W1008:W1010"/>
    <mergeCell ref="H993:H995"/>
    <mergeCell ref="G983:G984"/>
    <mergeCell ref="H983:H984"/>
    <mergeCell ref="K983:K984"/>
    <mergeCell ref="K1005:K1007"/>
    <mergeCell ref="L981:L982"/>
    <mergeCell ref="K987:K989"/>
    <mergeCell ref="AA1011:AA1013"/>
    <mergeCell ref="X1072:X1087"/>
    <mergeCell ref="AA1088:AA1103"/>
    <mergeCell ref="Z1160:Z1163"/>
    <mergeCell ref="P1182:P1183"/>
    <mergeCell ref="G1168:G1169"/>
    <mergeCell ref="G1172:G1173"/>
    <mergeCell ref="P1104:P1119"/>
    <mergeCell ref="K1088:K1103"/>
    <mergeCell ref="J1088:J1103"/>
    <mergeCell ref="H1072:H1087"/>
    <mergeCell ref="X1033:X1045"/>
    <mergeCell ref="Y1033:Y1045"/>
    <mergeCell ref="Z1033:Z1038"/>
    <mergeCell ref="Z1039:Z1040"/>
    <mergeCell ref="Z1041:Z1043"/>
    <mergeCell ref="Z1044:Z1045"/>
    <mergeCell ref="AA1033:AA1045"/>
    <mergeCell ref="P1156:P1163"/>
    <mergeCell ref="Z1017:Z1024"/>
    <mergeCell ref="X1046:X1058"/>
    <mergeCell ref="J1156:J1163"/>
    <mergeCell ref="N1180:N1181"/>
    <mergeCell ref="Z1027:Z1028"/>
    <mergeCell ref="G1156:G1157"/>
    <mergeCell ref="H1156:H1157"/>
    <mergeCell ref="Y1017:Y1028"/>
    <mergeCell ref="K1156:K1163"/>
    <mergeCell ref="I1160:I1161"/>
    <mergeCell ref="X1148:X1151"/>
    <mergeCell ref="Y1148:Y1151"/>
    <mergeCell ref="W1172:W1179"/>
    <mergeCell ref="AD1017:AD1028"/>
    <mergeCell ref="Z1052:Z1053"/>
    <mergeCell ref="AC1029:AC1032"/>
    <mergeCell ref="AD1072:AD1087"/>
    <mergeCell ref="AD1029:AD1032"/>
    <mergeCell ref="Y1160:Y1163"/>
    <mergeCell ref="AC1017:AC1028"/>
    <mergeCell ref="AB1011:AB1013"/>
    <mergeCell ref="AB1104:AB1119"/>
    <mergeCell ref="Y1059:Y1071"/>
    <mergeCell ref="Z1059:Z1064"/>
    <mergeCell ref="AA1059:AA1071"/>
    <mergeCell ref="AB1059:AB1071"/>
    <mergeCell ref="AC1059:AC1071"/>
    <mergeCell ref="Z1025:Z1026"/>
    <mergeCell ref="Z1156:Z1159"/>
    <mergeCell ref="AB1033:AB1045"/>
    <mergeCell ref="AC1072:AC1087"/>
    <mergeCell ref="AB1029:AB1032"/>
    <mergeCell ref="AA1017:AA1028"/>
    <mergeCell ref="AC1140:AC1143"/>
    <mergeCell ref="AB1088:AB1103"/>
    <mergeCell ref="AC1088:AC1103"/>
    <mergeCell ref="AC1033:AC1045"/>
    <mergeCell ref="AD1014:AD1016"/>
    <mergeCell ref="AD1011:AD1013"/>
    <mergeCell ref="AC1104:AC1119"/>
    <mergeCell ref="Z1152:Z1155"/>
    <mergeCell ref="AB1014:AB1016"/>
    <mergeCell ref="AC1014:AC1016"/>
    <mergeCell ref="AB1046:AB1058"/>
    <mergeCell ref="AB1072:AB1087"/>
    <mergeCell ref="AD1033:AD1045"/>
    <mergeCell ref="Z1054:Z1056"/>
    <mergeCell ref="W1059:W1071"/>
    <mergeCell ref="X1120:X1135"/>
    <mergeCell ref="AC1120:AC1135"/>
    <mergeCell ref="AD1120:AD1135"/>
    <mergeCell ref="W1140:W1143"/>
    <mergeCell ref="AD1140:AD1143"/>
    <mergeCell ref="Y1144:Y1147"/>
    <mergeCell ref="Z1144:Z1147"/>
    <mergeCell ref="AA1144:AA1147"/>
    <mergeCell ref="AB1144:AB1147"/>
    <mergeCell ref="Y1176:Y1179"/>
    <mergeCell ref="AD1059:AD1071"/>
    <mergeCell ref="Z1065:Z1066"/>
    <mergeCell ref="Z1067:Z1069"/>
    <mergeCell ref="Z1070:Z1071"/>
    <mergeCell ref="AD1088:AD1103"/>
    <mergeCell ref="AC1156:AC1163"/>
    <mergeCell ref="AA1156:AA1163"/>
    <mergeCell ref="W1156:W1163"/>
    <mergeCell ref="AA1072:AA1087"/>
    <mergeCell ref="AA1104:AA1119"/>
    <mergeCell ref="W1088:W1103"/>
    <mergeCell ref="AA1046:AA1058"/>
    <mergeCell ref="Y1072:Y1087"/>
    <mergeCell ref="Z1072:Z1087"/>
    <mergeCell ref="AD1148:AD1151"/>
    <mergeCell ref="AC1144:AC1147"/>
    <mergeCell ref="AD1144:AD1147"/>
    <mergeCell ref="W1120:W1135"/>
    <mergeCell ref="Y1088:Y1103"/>
    <mergeCell ref="AB1120:AB1135"/>
    <mergeCell ref="Y1140:Y1143"/>
    <mergeCell ref="Z1140:Z1143"/>
    <mergeCell ref="Z1168:Z1171"/>
    <mergeCell ref="Y1104:Y1119"/>
    <mergeCell ref="L1104:L1119"/>
    <mergeCell ref="O1104:O1119"/>
    <mergeCell ref="Z1184:Z1185"/>
    <mergeCell ref="AD1186:AD1189"/>
    <mergeCell ref="W1148:W1155"/>
    <mergeCell ref="X1186:X1189"/>
    <mergeCell ref="X1172:X1175"/>
    <mergeCell ref="Y1172:Y1175"/>
    <mergeCell ref="Z1172:Z1175"/>
    <mergeCell ref="AA1172:AA1179"/>
    <mergeCell ref="AB1172:AB1179"/>
    <mergeCell ref="AC1172:AC1179"/>
    <mergeCell ref="AD1172:AD1175"/>
    <mergeCell ref="AD1156:AD1159"/>
    <mergeCell ref="X1164:X1167"/>
    <mergeCell ref="Y1164:Y1167"/>
    <mergeCell ref="AB1180:AB1181"/>
    <mergeCell ref="AB1164:AB1171"/>
    <mergeCell ref="AC1164:AC1171"/>
    <mergeCell ref="AB1186:AB1189"/>
    <mergeCell ref="AD1164:AD1167"/>
    <mergeCell ref="Y1168:Y1171"/>
    <mergeCell ref="AA1184:AA1185"/>
    <mergeCell ref="W1184:W1185"/>
    <mergeCell ref="AB1182:AB1183"/>
    <mergeCell ref="O1136:O1139"/>
    <mergeCell ref="P1136:P1139"/>
    <mergeCell ref="AA1140:AA1143"/>
    <mergeCell ref="AB1140:AB1143"/>
    <mergeCell ref="X1136:X1139"/>
    <mergeCell ref="X1144:X1147"/>
    <mergeCell ref="J1172:J1179"/>
    <mergeCell ref="O1172:O1179"/>
    <mergeCell ref="C1166:C1167"/>
    <mergeCell ref="D1166:D1167"/>
    <mergeCell ref="I1164:I1165"/>
    <mergeCell ref="I1170:I1171"/>
    <mergeCell ref="L1164:L1171"/>
    <mergeCell ref="M1180:M1181"/>
    <mergeCell ref="C1162:C1163"/>
    <mergeCell ref="D1162:D1163"/>
    <mergeCell ref="E1162:E1163"/>
    <mergeCell ref="L1156:L1163"/>
    <mergeCell ref="E1160:E1161"/>
    <mergeCell ref="F1160:F1161"/>
    <mergeCell ref="F1162:F1163"/>
    <mergeCell ref="N1156:N1163"/>
    <mergeCell ref="O1156:O1163"/>
    <mergeCell ref="H1158:H1159"/>
    <mergeCell ref="E1158:E1159"/>
    <mergeCell ref="F1164:F1165"/>
    <mergeCell ref="F1136:F1139"/>
    <mergeCell ref="X1156:X1159"/>
    <mergeCell ref="Y1156:Y1159"/>
    <mergeCell ref="C1156:C1157"/>
    <mergeCell ref="E1156:E1157"/>
    <mergeCell ref="C1158:C1159"/>
    <mergeCell ref="C1136:C1139"/>
    <mergeCell ref="AB1156:AB1163"/>
    <mergeCell ref="G1184:G1185"/>
    <mergeCell ref="I1184:I1185"/>
    <mergeCell ref="Y1190:Y1191"/>
    <mergeCell ref="AA1190:AA1191"/>
    <mergeCell ref="X1190:X1191"/>
    <mergeCell ref="N1172:N1179"/>
    <mergeCell ref="P1184:P1185"/>
    <mergeCell ref="M1192:M1193"/>
    <mergeCell ref="J1164:J1171"/>
    <mergeCell ref="O1180:O1181"/>
    <mergeCell ref="K1180:K1181"/>
    <mergeCell ref="N1182:N1183"/>
    <mergeCell ref="I1174:I1175"/>
    <mergeCell ref="J1180:J1181"/>
    <mergeCell ref="D1170:D1171"/>
    <mergeCell ref="E1170:E1171"/>
    <mergeCell ref="F1170:F1171"/>
    <mergeCell ref="M1184:M1185"/>
    <mergeCell ref="N1184:N1185"/>
    <mergeCell ref="O1184:O1185"/>
    <mergeCell ref="Y1184:Y1185"/>
    <mergeCell ref="H1186:H1189"/>
    <mergeCell ref="J1184:J1185"/>
    <mergeCell ref="J1186:J1189"/>
    <mergeCell ref="F1186:F1189"/>
    <mergeCell ref="Z1190:Z1191"/>
    <mergeCell ref="D1178:D1179"/>
    <mergeCell ref="I1178:I1179"/>
    <mergeCell ref="H1172:H1173"/>
    <mergeCell ref="E1164:E1165"/>
    <mergeCell ref="L1172:L1179"/>
    <mergeCell ref="F1172:F1173"/>
    <mergeCell ref="AD1182:AD1183"/>
    <mergeCell ref="Z1164:Z1167"/>
    <mergeCell ref="AA1164:AA1171"/>
    <mergeCell ref="F1174:F1175"/>
    <mergeCell ref="G1174:G1175"/>
    <mergeCell ref="G1182:G1183"/>
    <mergeCell ref="I1182:I1183"/>
    <mergeCell ref="J1182:J1183"/>
    <mergeCell ref="L1182:L1183"/>
    <mergeCell ref="G1164:G1165"/>
    <mergeCell ref="H1164:H1165"/>
    <mergeCell ref="AC1182:AC1183"/>
    <mergeCell ref="P1180:P1181"/>
    <mergeCell ref="W1180:W1181"/>
    <mergeCell ref="U1180:U1181"/>
    <mergeCell ref="R1190:R1191"/>
    <mergeCell ref="S1190:S1191"/>
    <mergeCell ref="P1190:P1191"/>
    <mergeCell ref="N1164:N1171"/>
    <mergeCell ref="O1164:O1171"/>
    <mergeCell ref="P1172:P1179"/>
    <mergeCell ref="W1182:W1183"/>
    <mergeCell ref="AC1184:AC1185"/>
    <mergeCell ref="K1172:K1179"/>
    <mergeCell ref="AB1190:AB1191"/>
    <mergeCell ref="P1164:P1171"/>
    <mergeCell ref="I1172:I1173"/>
    <mergeCell ref="O1182:O1183"/>
    <mergeCell ref="M1172:M1179"/>
    <mergeCell ref="Z1176:Z1179"/>
    <mergeCell ref="G1176:G1177"/>
    <mergeCell ref="Z1182:Z1183"/>
    <mergeCell ref="A1182:A1183"/>
    <mergeCell ref="K1182:K1183"/>
    <mergeCell ref="M1164:M1171"/>
    <mergeCell ref="G1170:G1171"/>
    <mergeCell ref="H1170:H1171"/>
    <mergeCell ref="M1182:M1183"/>
    <mergeCell ref="G1166:G1167"/>
    <mergeCell ref="H1166:H1167"/>
    <mergeCell ref="K1164:K1171"/>
    <mergeCell ref="L1180:L1181"/>
    <mergeCell ref="E1166:E1167"/>
    <mergeCell ref="F1166:F1167"/>
    <mergeCell ref="A1172:A1179"/>
    <mergeCell ref="B1172:B1179"/>
    <mergeCell ref="C1172:C1173"/>
    <mergeCell ref="I1166:I1167"/>
    <mergeCell ref="C1168:C1169"/>
    <mergeCell ref="H1176:H1177"/>
    <mergeCell ref="I1176:I1177"/>
    <mergeCell ref="D1180:D1181"/>
    <mergeCell ref="C1174:C1175"/>
    <mergeCell ref="C1176:C1177"/>
    <mergeCell ref="D1176:D1177"/>
    <mergeCell ref="E1176:E1177"/>
    <mergeCell ref="F1176:F1177"/>
    <mergeCell ref="C1170:C1171"/>
    <mergeCell ref="D1172:D1173"/>
    <mergeCell ref="E1172:E1173"/>
    <mergeCell ref="B1182:B1183"/>
    <mergeCell ref="D1182:D1183"/>
    <mergeCell ref="H1178:H1179"/>
    <mergeCell ref="C1178:C1179"/>
    <mergeCell ref="AB1206:AB1207"/>
    <mergeCell ref="AC1206:AC1207"/>
    <mergeCell ref="AA1196:AA1197"/>
    <mergeCell ref="AB1196:AB1197"/>
    <mergeCell ref="AC1196:AC1197"/>
    <mergeCell ref="K1200:K1201"/>
    <mergeCell ref="AB1204:AB1205"/>
    <mergeCell ref="AC1204:AC1205"/>
    <mergeCell ref="J1214:J1219"/>
    <mergeCell ref="AA1192:AA1193"/>
    <mergeCell ref="R1192:R1193"/>
    <mergeCell ref="S1192:S1193"/>
    <mergeCell ref="O1204:O1205"/>
    <mergeCell ref="W1220:W1225"/>
    <mergeCell ref="Y1220:Y1225"/>
    <mergeCell ref="Z1204:Z1205"/>
    <mergeCell ref="L1206:L1207"/>
    <mergeCell ref="V1192:V1193"/>
    <mergeCell ref="S1200:S1201"/>
    <mergeCell ref="S1198:S1199"/>
    <mergeCell ref="Z1202:Z1203"/>
    <mergeCell ref="Z1196:Z1197"/>
    <mergeCell ref="O1200:O1201"/>
    <mergeCell ref="W1198:W1199"/>
    <mergeCell ref="T1196:T1197"/>
    <mergeCell ref="S1220:S1225"/>
    <mergeCell ref="AA1214:AA1219"/>
    <mergeCell ref="AB1208:AB1213"/>
    <mergeCell ref="AB1220:AB1225"/>
    <mergeCell ref="AC1192:AC1193"/>
    <mergeCell ref="N1192:N1193"/>
    <mergeCell ref="AC1200:AC1201"/>
    <mergeCell ref="B1186:B1189"/>
    <mergeCell ref="A1194:A1195"/>
    <mergeCell ref="A1190:A1191"/>
    <mergeCell ref="L1198:L1199"/>
    <mergeCell ref="G1198:G1199"/>
    <mergeCell ref="E1198:E1199"/>
    <mergeCell ref="J1192:J1193"/>
    <mergeCell ref="K1194:K1195"/>
    <mergeCell ref="L1194:L1195"/>
    <mergeCell ref="K1190:K1191"/>
    <mergeCell ref="N1198:N1199"/>
    <mergeCell ref="O1194:O1195"/>
    <mergeCell ref="N1194:N1195"/>
    <mergeCell ref="K1192:K1193"/>
    <mergeCell ref="N1186:N1189"/>
    <mergeCell ref="K1196:K1197"/>
    <mergeCell ref="L1196:L1197"/>
    <mergeCell ref="M1186:M1189"/>
    <mergeCell ref="M1194:M1195"/>
    <mergeCell ref="C1198:C1199"/>
    <mergeCell ref="F1198:F1199"/>
    <mergeCell ref="C1186:C1189"/>
    <mergeCell ref="D1186:D1189"/>
    <mergeCell ref="E1186:E1189"/>
    <mergeCell ref="D1198:D1199"/>
    <mergeCell ref="J1196:J1197"/>
    <mergeCell ref="L1192:L1193"/>
    <mergeCell ref="N1190:N1191"/>
    <mergeCell ref="L1190:L1191"/>
    <mergeCell ref="G1186:G1189"/>
    <mergeCell ref="A1198:A1199"/>
    <mergeCell ref="J1190:J1191"/>
    <mergeCell ref="AD1200:AD1201"/>
    <mergeCell ref="AD1220:AD1225"/>
    <mergeCell ref="AD1198:AD1199"/>
    <mergeCell ref="G1405:G1409"/>
    <mergeCell ref="J1346:J1347"/>
    <mergeCell ref="Z1234:Z1235"/>
    <mergeCell ref="AD1244:AD1245"/>
    <mergeCell ref="X1202:X1203"/>
    <mergeCell ref="Y1202:Y1203"/>
    <mergeCell ref="R1256:R1260"/>
    <mergeCell ref="P1250:P1251"/>
    <mergeCell ref="V1266:V1270"/>
    <mergeCell ref="V1271:V1277"/>
    <mergeCell ref="W1192:W1193"/>
    <mergeCell ref="AD1194:AD1195"/>
    <mergeCell ref="R1261:R1265"/>
    <mergeCell ref="R1271:R1277"/>
    <mergeCell ref="AC1194:AC1195"/>
    <mergeCell ref="AC1256:AC1277"/>
    <mergeCell ref="X1252:X1253"/>
    <mergeCell ref="AA1198:AA1199"/>
    <mergeCell ref="Y1200:Y1201"/>
    <mergeCell ref="AD1248:AD1249"/>
    <mergeCell ref="AB1232:AB1233"/>
    <mergeCell ref="AA1248:AA1249"/>
    <mergeCell ref="Z1206:Z1207"/>
    <mergeCell ref="X1246:X1247"/>
    <mergeCell ref="P1192:P1193"/>
    <mergeCell ref="X1208:X1213"/>
    <mergeCell ref="AC1214:AC1219"/>
    <mergeCell ref="O1348:O1349"/>
    <mergeCell ref="O1344:O1345"/>
    <mergeCell ref="H1354:H1355"/>
    <mergeCell ref="G1361:G1363"/>
    <mergeCell ref="Q1485:Q1497"/>
    <mergeCell ref="Q1425:Q1434"/>
    <mergeCell ref="I1472:I1473"/>
    <mergeCell ref="I1525:I1531"/>
    <mergeCell ref="H1410:H1411"/>
    <mergeCell ref="H1490:H1491"/>
    <mergeCell ref="N1300:N1321"/>
    <mergeCell ref="I1412:I1413"/>
    <mergeCell ref="I1440:I1441"/>
    <mergeCell ref="F1378:F1382"/>
    <mergeCell ref="D1356:D1357"/>
    <mergeCell ref="L1387:L1416"/>
    <mergeCell ref="I1391:I1392"/>
    <mergeCell ref="F1424:F1425"/>
    <mergeCell ref="D1432:D1433"/>
    <mergeCell ref="G1460:G1461"/>
    <mergeCell ref="D1426:D1429"/>
    <mergeCell ref="G1434:G1439"/>
    <mergeCell ref="I1490:I1491"/>
    <mergeCell ref="I1483:I1484"/>
    <mergeCell ref="K1360:K1382"/>
    <mergeCell ref="J1358:J1359"/>
    <mergeCell ref="K1358:K1359"/>
    <mergeCell ref="L1358:L1359"/>
    <mergeCell ref="G1388:G1390"/>
    <mergeCell ref="G1418:G1420"/>
    <mergeCell ref="D1342:D1343"/>
    <mergeCell ref="E1394:E1395"/>
    <mergeCell ref="I1340:I1341"/>
    <mergeCell ref="L1360:L1382"/>
    <mergeCell ref="AD1202:AD1203"/>
    <mergeCell ref="D1266:D1267"/>
    <mergeCell ref="R1300:R1304"/>
    <mergeCell ref="O1256:O1277"/>
    <mergeCell ref="O1248:O1249"/>
    <mergeCell ref="R1293:R1299"/>
    <mergeCell ref="P1278:P1299"/>
    <mergeCell ref="D1248:D1249"/>
    <mergeCell ref="H1272:H1273"/>
    <mergeCell ref="D1286:D1287"/>
    <mergeCell ref="D1346:D1347"/>
    <mergeCell ref="AD1208:AD1213"/>
    <mergeCell ref="G1292:G1293"/>
    <mergeCell ref="T1293:T1299"/>
    <mergeCell ref="S1346:S1347"/>
    <mergeCell ref="Q1310:Q1314"/>
    <mergeCell ref="N1344:N1345"/>
    <mergeCell ref="I1338:I1339"/>
    <mergeCell ref="H1342:H1343"/>
    <mergeCell ref="I1342:I1343"/>
    <mergeCell ref="W1214:W1219"/>
    <mergeCell ref="AD1232:AD1233"/>
    <mergeCell ref="Z1322:Z1343"/>
    <mergeCell ref="F1214:F1219"/>
    <mergeCell ref="D1268:D1269"/>
    <mergeCell ref="T1288:T1292"/>
    <mergeCell ref="AD1250:AD1251"/>
    <mergeCell ref="AC1220:AC1225"/>
    <mergeCell ref="AC1234:AC1235"/>
    <mergeCell ref="AC1240:AC1241"/>
    <mergeCell ref="G1270:G1271"/>
    <mergeCell ref="W1300:W1321"/>
    <mergeCell ref="AA1208:AA1213"/>
    <mergeCell ref="AC1252:AC1253"/>
    <mergeCell ref="A1256:A1277"/>
    <mergeCell ref="G1296:G1297"/>
    <mergeCell ref="D1521:D1522"/>
    <mergeCell ref="B1519:B1522"/>
    <mergeCell ref="D1352:D1353"/>
    <mergeCell ref="A1322:A1343"/>
    <mergeCell ref="I1451:I1452"/>
    <mergeCell ref="H1453:H1455"/>
    <mergeCell ref="I1453:I1455"/>
    <mergeCell ref="D1519:D1520"/>
    <mergeCell ref="D1460:D1461"/>
    <mergeCell ref="E1454:E1455"/>
    <mergeCell ref="L1504:L1534"/>
    <mergeCell ref="F1499:F1503"/>
    <mergeCell ref="J1504:J1531"/>
    <mergeCell ref="I1485:I1487"/>
    <mergeCell ref="H1505:H1506"/>
    <mergeCell ref="G1478:G1480"/>
    <mergeCell ref="A1474:A1476"/>
    <mergeCell ref="I1492:I1495"/>
    <mergeCell ref="L1447:L1476"/>
    <mergeCell ref="H1434:H1439"/>
    <mergeCell ref="I1458:I1459"/>
    <mergeCell ref="H1448:H1450"/>
    <mergeCell ref="G1488:G1489"/>
    <mergeCell ref="D1396:D1399"/>
    <mergeCell ref="A1477:A1503"/>
    <mergeCell ref="A1417:A1443"/>
    <mergeCell ref="D1517:D1518"/>
    <mergeCell ref="I1373:I1374"/>
    <mergeCell ref="Z1200:Z1201"/>
    <mergeCell ref="U1293:U1299"/>
    <mergeCell ref="O1202:O1203"/>
    <mergeCell ref="Q1288:Q1292"/>
    <mergeCell ref="O1232:O1233"/>
    <mergeCell ref="U1507:U1511"/>
    <mergeCell ref="I1488:I1489"/>
    <mergeCell ref="I1456:I1457"/>
    <mergeCell ref="H1432:H1433"/>
    <mergeCell ref="H1442:H1443"/>
    <mergeCell ref="I1410:I1411"/>
    <mergeCell ref="I1423:I1425"/>
    <mergeCell ref="H1430:H1431"/>
    <mergeCell ref="X1234:X1235"/>
    <mergeCell ref="B1432:B1439"/>
    <mergeCell ref="G1424:G1425"/>
    <mergeCell ref="G1367:G1368"/>
    <mergeCell ref="D1404:D1409"/>
    <mergeCell ref="E1405:E1409"/>
    <mergeCell ref="G1426:G1427"/>
    <mergeCell ref="K1356:K1357"/>
    <mergeCell ref="P1352:P1353"/>
    <mergeCell ref="I1352:I1353"/>
    <mergeCell ref="H1478:H1480"/>
    <mergeCell ref="H1391:H1392"/>
    <mergeCell ref="B1202:B1203"/>
    <mergeCell ref="M1242:M1243"/>
    <mergeCell ref="M1220:M1225"/>
    <mergeCell ref="M1202:M1203"/>
    <mergeCell ref="J1202:J1203"/>
    <mergeCell ref="D1412:D1413"/>
    <mergeCell ref="I1388:I1390"/>
    <mergeCell ref="AD1234:AD1235"/>
    <mergeCell ref="S1278:S1299"/>
    <mergeCell ref="AD1236:AD1237"/>
    <mergeCell ref="Q1283:Q1287"/>
    <mergeCell ref="Q1256:Q1260"/>
    <mergeCell ref="C1252:C1253"/>
    <mergeCell ref="C1266:C1267"/>
    <mergeCell ref="D1240:D1241"/>
    <mergeCell ref="G1240:G1241"/>
    <mergeCell ref="C1250:C1251"/>
    <mergeCell ref="C1272:C1273"/>
    <mergeCell ref="A1234:A1235"/>
    <mergeCell ref="E1248:E1249"/>
    <mergeCell ref="J1240:J1241"/>
    <mergeCell ref="G1234:G1235"/>
    <mergeCell ref="H1234:H1235"/>
    <mergeCell ref="H1519:H1522"/>
    <mergeCell ref="B1504:B1514"/>
    <mergeCell ref="H1470:H1471"/>
    <mergeCell ref="I1470:I1471"/>
    <mergeCell ref="H1472:H1473"/>
    <mergeCell ref="E1465:E1469"/>
    <mergeCell ref="I1316:I1317"/>
    <mergeCell ref="I1364:I1365"/>
    <mergeCell ref="H1483:H1484"/>
    <mergeCell ref="I1481:I1482"/>
    <mergeCell ref="A1414:A1416"/>
    <mergeCell ref="C1414:C1416"/>
    <mergeCell ref="A1387:A1409"/>
    <mergeCell ref="A1278:A1299"/>
    <mergeCell ref="AD1346:AD1347"/>
    <mergeCell ref="A1358:A1359"/>
    <mergeCell ref="C1588:C1589"/>
    <mergeCell ref="B1517:B1518"/>
    <mergeCell ref="A1535:A1561"/>
    <mergeCell ref="D1546:D1547"/>
    <mergeCell ref="A1444:A1446"/>
    <mergeCell ref="I1393:I1395"/>
    <mergeCell ref="D1369:D1372"/>
    <mergeCell ref="E1378:E1382"/>
    <mergeCell ref="G1378:G1382"/>
    <mergeCell ref="E1449:E1450"/>
    <mergeCell ref="F1449:F1450"/>
    <mergeCell ref="D1434:D1439"/>
    <mergeCell ref="H1451:H1452"/>
    <mergeCell ref="C1360:C1374"/>
    <mergeCell ref="I1460:I1461"/>
    <mergeCell ref="H1412:H1413"/>
    <mergeCell ref="I1434:I1439"/>
    <mergeCell ref="A1360:A1386"/>
    <mergeCell ref="A1532:A1534"/>
    <mergeCell ref="D1513:D1516"/>
    <mergeCell ref="G1515:G1516"/>
    <mergeCell ref="B1563:B1571"/>
    <mergeCell ref="B1383:B1386"/>
    <mergeCell ref="D1442:D1443"/>
    <mergeCell ref="F1405:F1409"/>
    <mergeCell ref="I1400:I1401"/>
    <mergeCell ref="H1462:H1463"/>
    <mergeCell ref="C1477:C1495"/>
    <mergeCell ref="B1492:B1495"/>
    <mergeCell ref="H1576:H1579"/>
    <mergeCell ref="D1523:D1524"/>
    <mergeCell ref="G1510:G1512"/>
    <mergeCell ref="B1462:B1469"/>
    <mergeCell ref="B1576:B1587"/>
    <mergeCell ref="B1544:B1547"/>
    <mergeCell ref="B1560:B1561"/>
    <mergeCell ref="D1556:D1557"/>
    <mergeCell ref="G1499:G1503"/>
    <mergeCell ref="H1364:H1365"/>
    <mergeCell ref="B1358:B1359"/>
    <mergeCell ref="D1504:D1512"/>
    <mergeCell ref="H1383:H1384"/>
    <mergeCell ref="H1385:H1386"/>
    <mergeCell ref="H1377:H1382"/>
    <mergeCell ref="H1539:H1543"/>
    <mergeCell ref="H1400:H1401"/>
    <mergeCell ref="G1483:G1484"/>
    <mergeCell ref="B1460:B1461"/>
    <mergeCell ref="E1548:E1549"/>
    <mergeCell ref="E1526:E1531"/>
    <mergeCell ref="E1499:E1503"/>
    <mergeCell ref="F1536:F1538"/>
    <mergeCell ref="D1494:D1495"/>
    <mergeCell ref="G1398:G1399"/>
    <mergeCell ref="H1556:H1557"/>
    <mergeCell ref="H1507:H1509"/>
    <mergeCell ref="D1447:D1455"/>
    <mergeCell ref="H1572:H1575"/>
    <mergeCell ref="B1402:B1409"/>
    <mergeCell ref="B1490:B1491"/>
    <mergeCell ref="H1350:H1351"/>
    <mergeCell ref="K1641:K1644"/>
    <mergeCell ref="L1641:L1644"/>
    <mergeCell ref="M1641:M1644"/>
    <mergeCell ref="N1641:N1644"/>
    <mergeCell ref="F1550:F1551"/>
    <mergeCell ref="A1637:A1640"/>
    <mergeCell ref="I1635:I1636"/>
    <mergeCell ref="J1635:J1636"/>
    <mergeCell ref="H1582:H1583"/>
    <mergeCell ref="B1637:B1640"/>
    <mergeCell ref="C1637:C1640"/>
    <mergeCell ref="B1631:B1632"/>
    <mergeCell ref="C1631:C1632"/>
    <mergeCell ref="D1430:D1431"/>
    <mergeCell ref="A1504:A1531"/>
    <mergeCell ref="I1505:I1506"/>
    <mergeCell ref="C1625:C1630"/>
    <mergeCell ref="D1576:D1579"/>
    <mergeCell ref="D1572:D1573"/>
    <mergeCell ref="D1563:D1566"/>
    <mergeCell ref="D1477:D1484"/>
    <mergeCell ref="F1626:F1630"/>
    <mergeCell ref="H1525:H1531"/>
    <mergeCell ref="A1625:A1630"/>
    <mergeCell ref="G1470:G1471"/>
    <mergeCell ref="D1472:D1473"/>
    <mergeCell ref="G1472:G1473"/>
    <mergeCell ref="H1563:H1566"/>
    <mergeCell ref="H1584:H1585"/>
    <mergeCell ref="G1462:G1463"/>
    <mergeCell ref="E1536:E1538"/>
    <mergeCell ref="A1300:A1321"/>
    <mergeCell ref="D1375:D1376"/>
    <mergeCell ref="A1346:A1347"/>
    <mergeCell ref="E1168:E1169"/>
    <mergeCell ref="B1320:B1321"/>
    <mergeCell ref="G1294:G1295"/>
    <mergeCell ref="B1308:B1315"/>
    <mergeCell ref="B1279:B1285"/>
    <mergeCell ref="D1279:D1280"/>
    <mergeCell ref="F1250:F1251"/>
    <mergeCell ref="G1250:G1251"/>
    <mergeCell ref="I1168:I1169"/>
    <mergeCell ref="H1168:H1169"/>
    <mergeCell ref="H1375:H1376"/>
    <mergeCell ref="D1308:D1309"/>
    <mergeCell ref="A1180:A1181"/>
    <mergeCell ref="B1180:B1181"/>
    <mergeCell ref="A1184:A1185"/>
    <mergeCell ref="B1184:B1185"/>
    <mergeCell ref="A1186:A1189"/>
    <mergeCell ref="D1184:D1185"/>
    <mergeCell ref="G1180:G1181"/>
    <mergeCell ref="I1180:I1181"/>
    <mergeCell ref="F1204:F1205"/>
    <mergeCell ref="G1204:G1205"/>
    <mergeCell ref="B1346:B1347"/>
    <mergeCell ref="H1348:H1349"/>
    <mergeCell ref="G1312:G1313"/>
    <mergeCell ref="H1312:H1313"/>
    <mergeCell ref="D1294:D1295"/>
    <mergeCell ref="D1360:D1368"/>
    <mergeCell ref="E1367:E1368"/>
    <mergeCell ref="B1156:B1163"/>
    <mergeCell ref="A1156:A1163"/>
    <mergeCell ref="C1160:C1161"/>
    <mergeCell ref="B1234:B1235"/>
    <mergeCell ref="B1316:B1319"/>
    <mergeCell ref="I1375:I1376"/>
    <mergeCell ref="B1190:B1191"/>
    <mergeCell ref="H1316:H1317"/>
    <mergeCell ref="D1539:D1543"/>
    <mergeCell ref="D1584:D1585"/>
    <mergeCell ref="I1523:I1524"/>
    <mergeCell ref="I1510:I1512"/>
    <mergeCell ref="G1586:G1587"/>
    <mergeCell ref="I1186:I1189"/>
    <mergeCell ref="G1208:G1213"/>
    <mergeCell ref="H1208:H1213"/>
    <mergeCell ref="I1208:I1213"/>
    <mergeCell ref="F1394:F1395"/>
    <mergeCell ref="E1511:E1512"/>
    <mergeCell ref="F1435:F1439"/>
    <mergeCell ref="G1440:G1441"/>
    <mergeCell ref="C1523:C1531"/>
    <mergeCell ref="C1563:C1571"/>
    <mergeCell ref="C1576:C1587"/>
    <mergeCell ref="C1532:C1534"/>
    <mergeCell ref="C1462:C1469"/>
    <mergeCell ref="D1580:D1581"/>
    <mergeCell ref="D1544:D1545"/>
    <mergeCell ref="E1479:E1480"/>
    <mergeCell ref="C1504:C1518"/>
    <mergeCell ref="B1440:B1443"/>
    <mergeCell ref="C1496:C1503"/>
    <mergeCell ref="B1286:B1293"/>
    <mergeCell ref="D1338:D1339"/>
    <mergeCell ref="G1202:G1203"/>
    <mergeCell ref="C1204:C1205"/>
    <mergeCell ref="E1202:E1203"/>
    <mergeCell ref="F1202:F1203"/>
    <mergeCell ref="J1220:J1225"/>
    <mergeCell ref="G1252:G1253"/>
    <mergeCell ref="D1232:D1233"/>
    <mergeCell ref="E1232:E1233"/>
    <mergeCell ref="F1232:F1233"/>
    <mergeCell ref="G1248:G1249"/>
    <mergeCell ref="D1250:D1251"/>
    <mergeCell ref="E1250:E1251"/>
    <mergeCell ref="B1242:B1243"/>
    <mergeCell ref="L1214:L1219"/>
    <mergeCell ref="K1242:K1243"/>
    <mergeCell ref="K1240:K1241"/>
    <mergeCell ref="D1320:D1321"/>
    <mergeCell ref="C1316:C1317"/>
    <mergeCell ref="G1338:G1339"/>
    <mergeCell ref="C1202:C1203"/>
    <mergeCell ref="C1264:C1265"/>
    <mergeCell ref="B1276:B1277"/>
    <mergeCell ref="H1214:H1219"/>
    <mergeCell ref="C1290:C1291"/>
    <mergeCell ref="H1242:H1243"/>
    <mergeCell ref="I1242:I1243"/>
    <mergeCell ref="J1206:J1207"/>
    <mergeCell ref="E1226:E1231"/>
    <mergeCell ref="D1208:D1213"/>
    <mergeCell ref="E1208:E1213"/>
    <mergeCell ref="Y1226:Y1231"/>
    <mergeCell ref="V1337:V1343"/>
    <mergeCell ref="AA1254:AA1255"/>
    <mergeCell ref="M1206:M1207"/>
    <mergeCell ref="G1200:G1201"/>
    <mergeCell ref="J1204:J1205"/>
    <mergeCell ref="M1200:M1201"/>
    <mergeCell ref="C1318:C1319"/>
    <mergeCell ref="C1292:C1293"/>
    <mergeCell ref="D1259:D1260"/>
    <mergeCell ref="P1202:P1203"/>
    <mergeCell ref="S1214:S1219"/>
    <mergeCell ref="C1200:C1201"/>
    <mergeCell ref="E1200:E1201"/>
    <mergeCell ref="F1200:F1201"/>
    <mergeCell ref="C1244:C1245"/>
    <mergeCell ref="H1220:H1225"/>
    <mergeCell ref="D1220:D1225"/>
    <mergeCell ref="Y1256:Y1277"/>
    <mergeCell ref="S1242:S1243"/>
    <mergeCell ref="J1256:J1277"/>
    <mergeCell ref="I1298:I1299"/>
    <mergeCell ref="U1337:U1343"/>
    <mergeCell ref="U1283:U1287"/>
    <mergeCell ref="W1234:W1235"/>
    <mergeCell ref="C1312:C1313"/>
    <mergeCell ref="C1342:C1343"/>
    <mergeCell ref="F1208:F1213"/>
    <mergeCell ref="X1204:X1205"/>
    <mergeCell ref="Z1220:Z1225"/>
    <mergeCell ref="M1214:M1219"/>
    <mergeCell ref="AA1206:AA1207"/>
    <mergeCell ref="P1196:P1197"/>
    <mergeCell ref="Y1182:Y1183"/>
    <mergeCell ref="N1244:N1245"/>
    <mergeCell ref="S1244:S1245"/>
    <mergeCell ref="S1240:S1241"/>
    <mergeCell ref="L1240:L1241"/>
    <mergeCell ref="O1250:O1251"/>
    <mergeCell ref="M1236:M1237"/>
    <mergeCell ref="M1234:M1235"/>
    <mergeCell ref="X1214:X1219"/>
    <mergeCell ref="T1278:T1282"/>
    <mergeCell ref="N1278:N1299"/>
    <mergeCell ref="Z1214:Z1219"/>
    <mergeCell ref="AB1254:AB1255"/>
    <mergeCell ref="V1332:V1336"/>
    <mergeCell ref="V1256:V1260"/>
    <mergeCell ref="U1256:U1260"/>
    <mergeCell ref="X1248:X1249"/>
    <mergeCell ref="V1288:V1292"/>
    <mergeCell ref="AA1244:AA1245"/>
    <mergeCell ref="U1278:U1282"/>
    <mergeCell ref="X1244:X1245"/>
    <mergeCell ref="Y1244:Y1245"/>
    <mergeCell ref="W1244:W1245"/>
    <mergeCell ref="X1256:X1277"/>
    <mergeCell ref="Y1322:Y1343"/>
    <mergeCell ref="Y1246:Y1247"/>
    <mergeCell ref="Y1252:Y1253"/>
    <mergeCell ref="V1278:V1282"/>
    <mergeCell ref="AA1278:AA1299"/>
    <mergeCell ref="X1236:X1237"/>
    <mergeCell ref="AB1238:AB1239"/>
    <mergeCell ref="N1200:N1201"/>
    <mergeCell ref="L1200:L1201"/>
    <mergeCell ref="P1208:P1213"/>
    <mergeCell ref="N1208:N1213"/>
    <mergeCell ref="S1206:S1207"/>
    <mergeCell ref="W1206:W1207"/>
    <mergeCell ref="Q1192:Q1193"/>
    <mergeCell ref="AC1254:AC1255"/>
    <mergeCell ref="AA1250:AA1251"/>
    <mergeCell ref="Z1252:Z1253"/>
    <mergeCell ref="AC1250:AC1251"/>
    <mergeCell ref="AC1244:AC1245"/>
    <mergeCell ref="AB1248:AB1249"/>
    <mergeCell ref="AB1236:AB1237"/>
    <mergeCell ref="AB1244:AB1245"/>
    <mergeCell ref="AB1354:AB1355"/>
    <mergeCell ref="S1256:S1277"/>
    <mergeCell ref="U1300:U1304"/>
    <mergeCell ref="S1248:S1249"/>
    <mergeCell ref="S1246:S1247"/>
    <mergeCell ref="W1252:W1253"/>
    <mergeCell ref="S1254:S1255"/>
    <mergeCell ref="R1266:R1270"/>
    <mergeCell ref="AB1346:AB1347"/>
    <mergeCell ref="Y1346:Y1347"/>
    <mergeCell ref="W1348:W1349"/>
    <mergeCell ref="Y1350:Y1351"/>
    <mergeCell ref="W1278:W1299"/>
    <mergeCell ref="X1278:X1299"/>
    <mergeCell ref="Y1278:Y1299"/>
    <mergeCell ref="V1293:V1299"/>
    <mergeCell ref="R1194:R1195"/>
    <mergeCell ref="M1196:M1197"/>
    <mergeCell ref="N1196:N1197"/>
    <mergeCell ref="Q1194:Q1195"/>
    <mergeCell ref="M1240:M1241"/>
    <mergeCell ref="P1198:P1199"/>
    <mergeCell ref="P1200:P1201"/>
    <mergeCell ref="S1204:S1205"/>
    <mergeCell ref="N1234:N1235"/>
    <mergeCell ref="U1182:U1183"/>
    <mergeCell ref="S1236:S1237"/>
    <mergeCell ref="N1220:N1225"/>
    <mergeCell ref="J1194:J1195"/>
    <mergeCell ref="W1164:W1171"/>
    <mergeCell ref="K1214:K1219"/>
    <mergeCell ref="L1208:L1213"/>
    <mergeCell ref="M1232:M1233"/>
    <mergeCell ref="P1186:P1189"/>
    <mergeCell ref="O1186:O1189"/>
    <mergeCell ref="P1214:P1219"/>
    <mergeCell ref="P1220:P1225"/>
    <mergeCell ref="K1186:K1189"/>
    <mergeCell ref="L1186:L1189"/>
    <mergeCell ref="J1198:J1199"/>
    <mergeCell ref="J1200:J1201"/>
    <mergeCell ref="M1198:M1199"/>
    <mergeCell ref="L1202:L1203"/>
    <mergeCell ref="W1196:W1197"/>
    <mergeCell ref="K1184:K1185"/>
    <mergeCell ref="L1184:L1185"/>
    <mergeCell ref="M1190:M1191"/>
    <mergeCell ref="T1194:T1195"/>
    <mergeCell ref="W1194:W1195"/>
    <mergeCell ref="AC1653:AC1664"/>
    <mergeCell ref="AC1532:AC1534"/>
    <mergeCell ref="R1531:R1534"/>
    <mergeCell ref="S1504:S1534"/>
    <mergeCell ref="U1649:U1650"/>
    <mergeCell ref="V1649:V1650"/>
    <mergeCell ref="X1631:X1632"/>
    <mergeCell ref="Y1643:Y1644"/>
    <mergeCell ref="AA1637:AA1640"/>
    <mergeCell ref="AA1535:AA1561"/>
    <mergeCell ref="Q1649:Q1650"/>
    <mergeCell ref="X1637:X1640"/>
    <mergeCell ref="W1563:W1589"/>
    <mergeCell ref="W1631:W1632"/>
    <mergeCell ref="AC1591:AC1592"/>
    <mergeCell ref="AB1713:AB1714"/>
    <mergeCell ref="W1637:W1640"/>
    <mergeCell ref="AA1713:AA1714"/>
    <mergeCell ref="AC1625:AC1630"/>
    <mergeCell ref="AB1631:AB1632"/>
    <mergeCell ref="S1692:S1694"/>
    <mergeCell ref="AC1695:AC1697"/>
    <mergeCell ref="AB1625:AB1630"/>
    <mergeCell ref="Y1692:Y1694"/>
    <mergeCell ref="Z1692:Z1694"/>
    <mergeCell ref="AA1692:AA1694"/>
    <mergeCell ref="R1563:R1570"/>
    <mergeCell ref="Q1512:Q1524"/>
    <mergeCell ref="S1645:S1648"/>
    <mergeCell ref="W1677:W1688"/>
    <mergeCell ref="X1677:X1688"/>
    <mergeCell ref="Y1677:Y1688"/>
    <mergeCell ref="Y1014:Y1016"/>
    <mergeCell ref="AC1046:AC1058"/>
    <mergeCell ref="AC1504:AC1531"/>
    <mergeCell ref="AB726:AB730"/>
    <mergeCell ref="AC726:AC730"/>
    <mergeCell ref="V1194:V1195"/>
    <mergeCell ref="X1198:X1199"/>
    <mergeCell ref="Z1198:Z1199"/>
    <mergeCell ref="V1543:V1561"/>
    <mergeCell ref="Y1535:Y1561"/>
    <mergeCell ref="W1535:W1561"/>
    <mergeCell ref="AC1186:AC1189"/>
    <mergeCell ref="AC1190:AC1191"/>
    <mergeCell ref="AB1194:AB1195"/>
    <mergeCell ref="AB1250:AB1251"/>
    <mergeCell ref="AB1192:AB1193"/>
    <mergeCell ref="AC1322:AC1343"/>
    <mergeCell ref="AB1350:AB1351"/>
    <mergeCell ref="AC1350:AC1351"/>
    <mergeCell ref="Y1360:Y1386"/>
    <mergeCell ref="Z1236:Z1237"/>
    <mergeCell ref="AB1200:AB1201"/>
    <mergeCell ref="AB1504:AB1534"/>
    <mergeCell ref="W731:W735"/>
    <mergeCell ref="X741:X742"/>
    <mergeCell ref="AA1200:AA1201"/>
    <mergeCell ref="X1184:X1185"/>
    <mergeCell ref="W750:W751"/>
    <mergeCell ref="AB1202:AB1203"/>
    <mergeCell ref="AB1242:AB1243"/>
    <mergeCell ref="W1208:W1213"/>
    <mergeCell ref="X1200:X1201"/>
    <mergeCell ref="AA1202:AA1203"/>
    <mergeCell ref="Y1194:Y1195"/>
    <mergeCell ref="AB1184:AB1185"/>
    <mergeCell ref="Y1242:Y1243"/>
    <mergeCell ref="W1186:W1189"/>
    <mergeCell ref="U1190:U1191"/>
    <mergeCell ref="V1190:V1191"/>
    <mergeCell ref="X997:X999"/>
    <mergeCell ref="X743:X744"/>
    <mergeCell ref="Z1208:Z1213"/>
    <mergeCell ref="Y1186:Y1189"/>
    <mergeCell ref="X1194:X1195"/>
    <mergeCell ref="AA1204:AA1205"/>
    <mergeCell ref="AA1186:AA1189"/>
    <mergeCell ref="W997:W1000"/>
    <mergeCell ref="W1005:W1007"/>
    <mergeCell ref="V979:V980"/>
    <mergeCell ref="W990:W992"/>
    <mergeCell ref="W979:W980"/>
    <mergeCell ref="AA1226:AA1231"/>
    <mergeCell ref="AA1194:AA1195"/>
    <mergeCell ref="X1240:X1241"/>
    <mergeCell ref="W1072:W1087"/>
    <mergeCell ref="U1192:U1193"/>
    <mergeCell ref="W1202:W1203"/>
    <mergeCell ref="W1232:W1233"/>
    <mergeCell ref="W1242:W1243"/>
    <mergeCell ref="Z1226:Z1231"/>
    <mergeCell ref="AB1234:AB1235"/>
    <mergeCell ref="AA1234:AA1235"/>
    <mergeCell ref="X1180:X1181"/>
    <mergeCell ref="Y1214:Y1219"/>
    <mergeCell ref="W1204:W1205"/>
    <mergeCell ref="AB855:AB882"/>
    <mergeCell ref="X270:X281"/>
    <mergeCell ref="AA759:AA765"/>
    <mergeCell ref="W1447:W1476"/>
    <mergeCell ref="AC855:AC882"/>
    <mergeCell ref="AB793:AB801"/>
    <mergeCell ref="T1190:T1191"/>
    <mergeCell ref="W1190:W1191"/>
    <mergeCell ref="Y1240:Y1241"/>
    <mergeCell ref="AB1214:AB1219"/>
    <mergeCell ref="X665:X668"/>
    <mergeCell ref="AC1208:AC1213"/>
    <mergeCell ref="S1194:S1195"/>
    <mergeCell ref="T999:T1000"/>
    <mergeCell ref="X1387:X1416"/>
    <mergeCell ref="T1271:T1277"/>
    <mergeCell ref="W1360:W1386"/>
    <mergeCell ref="X1242:X1243"/>
    <mergeCell ref="Z1242:Z1243"/>
    <mergeCell ref="W1356:W1357"/>
    <mergeCell ref="W1240:W1241"/>
    <mergeCell ref="X608:X613"/>
    <mergeCell ref="X593:X595"/>
    <mergeCell ref="S770:S771"/>
    <mergeCell ref="X1182:X1183"/>
    <mergeCell ref="U543:U544"/>
    <mergeCell ref="W703:W706"/>
    <mergeCell ref="X1447:X1476"/>
    <mergeCell ref="V1448:V1449"/>
    <mergeCell ref="W1238:W1239"/>
    <mergeCell ref="Y1236:Y1237"/>
    <mergeCell ref="S695:S698"/>
    <mergeCell ref="P691:P694"/>
    <mergeCell ref="L657:L664"/>
    <mergeCell ref="X731:X735"/>
    <mergeCell ref="I320:I321"/>
    <mergeCell ref="M327:M328"/>
    <mergeCell ref="R581:R582"/>
    <mergeCell ref="T581:T582"/>
    <mergeCell ref="U581:U582"/>
    <mergeCell ref="V581:V582"/>
    <mergeCell ref="R577:R578"/>
    <mergeCell ref="R569:R570"/>
    <mergeCell ref="S569:S570"/>
    <mergeCell ref="U553:U554"/>
    <mergeCell ref="T577:T578"/>
    <mergeCell ref="U573:U574"/>
    <mergeCell ref="O567:O570"/>
    <mergeCell ref="S577:S578"/>
    <mergeCell ref="L327:L328"/>
    <mergeCell ref="I342:I344"/>
    <mergeCell ref="M361:M388"/>
    <mergeCell ref="N361:N388"/>
    <mergeCell ref="N322:N323"/>
    <mergeCell ref="I348:I360"/>
    <mergeCell ref="M721:M725"/>
    <mergeCell ref="J632:J634"/>
    <mergeCell ref="K632:K634"/>
    <mergeCell ref="M614:M619"/>
    <mergeCell ref="K624:K625"/>
    <mergeCell ref="J622:J623"/>
    <mergeCell ref="K629:K631"/>
    <mergeCell ref="O596:O601"/>
    <mergeCell ref="O294:O305"/>
    <mergeCell ref="H310:H311"/>
    <mergeCell ref="H289:H293"/>
    <mergeCell ref="L306:L307"/>
    <mergeCell ref="M258:M269"/>
    <mergeCell ref="M163:M164"/>
    <mergeCell ref="N163:N164"/>
    <mergeCell ref="L270:L281"/>
    <mergeCell ref="J282:J293"/>
    <mergeCell ref="N270:N281"/>
    <mergeCell ref="K270:K281"/>
    <mergeCell ref="N232:N233"/>
    <mergeCell ref="N184:N189"/>
    <mergeCell ref="L163:L164"/>
    <mergeCell ref="K282:K293"/>
    <mergeCell ref="M282:M293"/>
    <mergeCell ref="M308:M309"/>
    <mergeCell ref="I264:I269"/>
    <mergeCell ref="M246:M257"/>
    <mergeCell ref="L310:L312"/>
    <mergeCell ref="M310:M312"/>
    <mergeCell ref="N310:N312"/>
    <mergeCell ref="L258:L269"/>
    <mergeCell ref="M196:M201"/>
    <mergeCell ref="M270:M281"/>
    <mergeCell ref="O270:O281"/>
    <mergeCell ref="I270:I276"/>
    <mergeCell ref="J228:J229"/>
    <mergeCell ref="L202:L207"/>
    <mergeCell ref="M202:M207"/>
    <mergeCell ref="N202:N207"/>
    <mergeCell ref="O202:O207"/>
    <mergeCell ref="F294:F300"/>
    <mergeCell ref="G294:G300"/>
    <mergeCell ref="H294:H300"/>
    <mergeCell ref="I294:I300"/>
    <mergeCell ref="L317:L319"/>
    <mergeCell ref="M317:M319"/>
    <mergeCell ref="L329:L330"/>
    <mergeCell ref="I345:I347"/>
    <mergeCell ref="I333:I338"/>
    <mergeCell ref="L510:L513"/>
    <mergeCell ref="M541:M542"/>
    <mergeCell ref="L445:L472"/>
    <mergeCell ref="J294:J305"/>
    <mergeCell ref="K294:K305"/>
    <mergeCell ref="L294:L305"/>
    <mergeCell ref="M294:M305"/>
    <mergeCell ref="N294:N305"/>
    <mergeCell ref="L315:L316"/>
    <mergeCell ref="M315:M316"/>
    <mergeCell ref="N324:N325"/>
    <mergeCell ref="L320:L321"/>
    <mergeCell ref="N532:N533"/>
    <mergeCell ref="M532:M533"/>
    <mergeCell ref="M322:M323"/>
    <mergeCell ref="M510:M513"/>
    <mergeCell ref="M506:M509"/>
    <mergeCell ref="M389:M416"/>
    <mergeCell ref="N331:N332"/>
    <mergeCell ref="L506:L509"/>
    <mergeCell ref="H445:H450"/>
    <mergeCell ref="F457:F472"/>
    <mergeCell ref="L333:L360"/>
    <mergeCell ref="G277:G281"/>
    <mergeCell ref="H423:H425"/>
    <mergeCell ref="L530:L531"/>
    <mergeCell ref="K526:K527"/>
    <mergeCell ref="J526:J527"/>
    <mergeCell ref="K532:K533"/>
    <mergeCell ref="K528:K529"/>
    <mergeCell ref="J541:J542"/>
    <mergeCell ref="J522:J525"/>
    <mergeCell ref="L308:L309"/>
    <mergeCell ref="I315:I316"/>
    <mergeCell ref="M324:M325"/>
    <mergeCell ref="I289:I293"/>
    <mergeCell ref="M522:M525"/>
    <mergeCell ref="L532:L533"/>
    <mergeCell ref="L528:L529"/>
    <mergeCell ref="L541:L542"/>
    <mergeCell ref="I526:I527"/>
    <mergeCell ref="J530:J531"/>
    <mergeCell ref="L361:L388"/>
    <mergeCell ref="H370:H372"/>
    <mergeCell ref="I370:I372"/>
    <mergeCell ref="G361:G388"/>
    <mergeCell ref="I322:I323"/>
    <mergeCell ref="J506:J509"/>
    <mergeCell ref="H345:H347"/>
    <mergeCell ref="H318:H319"/>
    <mergeCell ref="F506:F509"/>
    <mergeCell ref="I317:I319"/>
    <mergeCell ref="C417:C419"/>
    <mergeCell ref="C547:C548"/>
    <mergeCell ref="C479:C484"/>
    <mergeCell ref="C485:C500"/>
    <mergeCell ref="D320:D321"/>
    <mergeCell ref="F510:F513"/>
    <mergeCell ref="F547:F548"/>
    <mergeCell ref="H547:H548"/>
    <mergeCell ref="J545:J546"/>
    <mergeCell ref="H404:H416"/>
    <mergeCell ref="H395:H397"/>
    <mergeCell ref="H401:H403"/>
    <mergeCell ref="I395:I397"/>
    <mergeCell ref="G565:G566"/>
    <mergeCell ref="F590:F591"/>
    <mergeCell ref="E563:E564"/>
    <mergeCell ref="I565:I566"/>
    <mergeCell ref="D561:D562"/>
    <mergeCell ref="I324:I325"/>
    <mergeCell ref="H376:H388"/>
    <mergeCell ref="I339:I341"/>
    <mergeCell ref="I367:I369"/>
    <mergeCell ref="E510:E513"/>
    <mergeCell ref="I506:I509"/>
    <mergeCell ref="H506:H509"/>
    <mergeCell ref="E526:E527"/>
    <mergeCell ref="J587:J588"/>
    <mergeCell ref="C561:C562"/>
    <mergeCell ref="G559:G560"/>
    <mergeCell ref="F333:F335"/>
    <mergeCell ref="E604:E605"/>
    <mergeCell ref="E596:E597"/>
    <mergeCell ref="E401:E416"/>
    <mergeCell ref="G545:G546"/>
    <mergeCell ref="H532:H533"/>
    <mergeCell ref="I610:I611"/>
    <mergeCell ref="H612:H613"/>
    <mergeCell ref="F612:F613"/>
    <mergeCell ref="E608:E609"/>
    <mergeCell ref="F420:F422"/>
    <mergeCell ref="G389:G416"/>
    <mergeCell ref="I417:I422"/>
    <mergeCell ref="E622:E623"/>
    <mergeCell ref="E620:E621"/>
    <mergeCell ref="G632:G634"/>
    <mergeCell ref="E616:E617"/>
    <mergeCell ref="E618:E619"/>
    <mergeCell ref="E614:E615"/>
    <mergeCell ref="F545:F546"/>
    <mergeCell ref="H417:H422"/>
    <mergeCell ref="F608:F609"/>
    <mergeCell ref="H565:H566"/>
    <mergeCell ref="H549:H550"/>
    <mergeCell ref="G473:G500"/>
    <mergeCell ref="F526:F527"/>
    <mergeCell ref="F514:F517"/>
    <mergeCell ref="I622:I623"/>
    <mergeCell ref="G618:G619"/>
    <mergeCell ref="H600:H601"/>
    <mergeCell ref="I602:I603"/>
    <mergeCell ref="I600:I601"/>
    <mergeCell ref="F614:F615"/>
    <mergeCell ref="B602:B603"/>
    <mergeCell ref="D587:D588"/>
    <mergeCell ref="E633:E634"/>
    <mergeCell ref="C608:C609"/>
    <mergeCell ref="H632:H634"/>
    <mergeCell ref="F604:F605"/>
    <mergeCell ref="G608:G609"/>
    <mergeCell ref="H608:H609"/>
    <mergeCell ref="C610:C611"/>
    <mergeCell ref="C612:C613"/>
    <mergeCell ref="F618:F619"/>
    <mergeCell ref="C626:C628"/>
    <mergeCell ref="E600:E601"/>
    <mergeCell ref="B610:B611"/>
    <mergeCell ref="H618:H619"/>
    <mergeCell ref="E598:E599"/>
    <mergeCell ref="D590:D591"/>
    <mergeCell ref="G590:G591"/>
    <mergeCell ref="E590:E591"/>
    <mergeCell ref="H614:H615"/>
    <mergeCell ref="H596:H597"/>
    <mergeCell ref="H590:H591"/>
    <mergeCell ref="G600:G601"/>
    <mergeCell ref="F598:F599"/>
    <mergeCell ref="B606:B607"/>
    <mergeCell ref="G626:G628"/>
    <mergeCell ref="E627:E628"/>
    <mergeCell ref="D620:D621"/>
    <mergeCell ref="G598:G599"/>
    <mergeCell ref="H598:H599"/>
    <mergeCell ref="H626:H628"/>
    <mergeCell ref="C620:C621"/>
    <mergeCell ref="G641:G644"/>
    <mergeCell ref="D629:D631"/>
    <mergeCell ref="C629:C631"/>
    <mergeCell ref="G635:G637"/>
    <mergeCell ref="E653:E656"/>
    <mergeCell ref="F653:F656"/>
    <mergeCell ref="F633:F634"/>
    <mergeCell ref="B683:B688"/>
    <mergeCell ref="D632:D634"/>
    <mergeCell ref="G721:G725"/>
    <mergeCell ref="F645:F648"/>
    <mergeCell ref="F665:F674"/>
    <mergeCell ref="F695:F698"/>
    <mergeCell ref="E645:E648"/>
    <mergeCell ref="B645:B648"/>
    <mergeCell ref="A649:A652"/>
    <mergeCell ref="B649:B652"/>
    <mergeCell ref="F683:F690"/>
    <mergeCell ref="G683:G690"/>
    <mergeCell ref="C670:C673"/>
    <mergeCell ref="D645:D648"/>
    <mergeCell ref="E703:E706"/>
    <mergeCell ref="E657:E664"/>
    <mergeCell ref="F649:F652"/>
    <mergeCell ref="G657:G664"/>
    <mergeCell ref="D721:D725"/>
    <mergeCell ref="C675:C680"/>
    <mergeCell ref="B695:B698"/>
    <mergeCell ref="E636:E637"/>
    <mergeCell ref="F636:F637"/>
    <mergeCell ref="B635:B637"/>
    <mergeCell ref="C635:C637"/>
    <mergeCell ref="B632:B634"/>
    <mergeCell ref="A653:A656"/>
    <mergeCell ref="B653:B656"/>
    <mergeCell ref="C653:C656"/>
    <mergeCell ref="D653:D656"/>
    <mergeCell ref="A681:A682"/>
    <mergeCell ref="A752:A758"/>
    <mergeCell ref="A689:A690"/>
    <mergeCell ref="B689:B690"/>
    <mergeCell ref="C689:C690"/>
    <mergeCell ref="F641:F644"/>
    <mergeCell ref="E649:E652"/>
    <mergeCell ref="A768:A769"/>
    <mergeCell ref="E691:E694"/>
    <mergeCell ref="A657:A664"/>
    <mergeCell ref="A629:A631"/>
    <mergeCell ref="B629:B631"/>
    <mergeCell ref="A641:A644"/>
    <mergeCell ref="A632:A634"/>
    <mergeCell ref="C750:C751"/>
    <mergeCell ref="A707:A710"/>
    <mergeCell ref="B707:B710"/>
    <mergeCell ref="C707:C710"/>
    <mergeCell ref="B641:B644"/>
    <mergeCell ref="A638:A640"/>
    <mergeCell ref="B638:B640"/>
    <mergeCell ref="C638:C640"/>
    <mergeCell ref="D638:D640"/>
    <mergeCell ref="C716:C720"/>
    <mergeCell ref="A721:A725"/>
    <mergeCell ref="C759:C765"/>
    <mergeCell ref="A626:A628"/>
    <mergeCell ref="F759:F765"/>
    <mergeCell ref="A743:A744"/>
    <mergeCell ref="C691:C694"/>
    <mergeCell ref="C614:C615"/>
    <mergeCell ref="B657:B664"/>
    <mergeCell ref="A741:A742"/>
    <mergeCell ref="D681:D682"/>
    <mergeCell ref="A691:A694"/>
    <mergeCell ref="B691:B694"/>
    <mergeCell ref="D711:D715"/>
    <mergeCell ref="B741:B742"/>
    <mergeCell ref="B711:B715"/>
    <mergeCell ref="C657:C664"/>
    <mergeCell ref="D657:D664"/>
    <mergeCell ref="C681:C682"/>
    <mergeCell ref="D614:D615"/>
    <mergeCell ref="C622:C623"/>
    <mergeCell ref="B703:B706"/>
    <mergeCell ref="D670:D673"/>
    <mergeCell ref="F699:F702"/>
    <mergeCell ref="A695:A698"/>
    <mergeCell ref="B626:B628"/>
    <mergeCell ref="F750:F751"/>
    <mergeCell ref="D699:D702"/>
    <mergeCell ref="A703:A706"/>
    <mergeCell ref="D635:D637"/>
    <mergeCell ref="A731:A735"/>
    <mergeCell ref="B731:B735"/>
    <mergeCell ref="C641:C644"/>
    <mergeCell ref="D641:D644"/>
    <mergeCell ref="F630:F631"/>
    <mergeCell ref="B596:B597"/>
    <mergeCell ref="B614:B615"/>
    <mergeCell ref="A602:A607"/>
    <mergeCell ref="B608:B609"/>
    <mergeCell ref="B774:B783"/>
    <mergeCell ref="B743:B744"/>
    <mergeCell ref="D726:D730"/>
    <mergeCell ref="D695:D698"/>
    <mergeCell ref="E683:E690"/>
    <mergeCell ref="D689:D690"/>
    <mergeCell ref="D802:D810"/>
    <mergeCell ref="D716:D720"/>
    <mergeCell ref="B699:B702"/>
    <mergeCell ref="D649:D652"/>
    <mergeCell ref="A699:A702"/>
    <mergeCell ref="A784:A792"/>
    <mergeCell ref="A774:A783"/>
    <mergeCell ref="C703:C706"/>
    <mergeCell ref="A759:A765"/>
    <mergeCell ref="D759:D765"/>
    <mergeCell ref="C645:C648"/>
    <mergeCell ref="A635:A637"/>
    <mergeCell ref="A683:A688"/>
    <mergeCell ref="A726:A730"/>
    <mergeCell ref="C711:C715"/>
    <mergeCell ref="B726:B730"/>
    <mergeCell ref="B721:B725"/>
    <mergeCell ref="C721:C725"/>
    <mergeCell ref="B612:B613"/>
    <mergeCell ref="A716:A720"/>
    <mergeCell ref="B716:B720"/>
    <mergeCell ref="A750:A751"/>
    <mergeCell ref="H949:H958"/>
    <mergeCell ref="B949:B958"/>
    <mergeCell ref="H883:H910"/>
    <mergeCell ref="F784:F792"/>
    <mergeCell ref="E802:E810"/>
    <mergeCell ref="F802:F810"/>
    <mergeCell ref="C802:C810"/>
    <mergeCell ref="E811:E826"/>
    <mergeCell ref="D743:D744"/>
    <mergeCell ref="H770:H771"/>
    <mergeCell ref="D752:D758"/>
    <mergeCell ref="A802:A810"/>
    <mergeCell ref="E675:E682"/>
    <mergeCell ref="G675:G682"/>
    <mergeCell ref="D703:D706"/>
    <mergeCell ref="D683:D688"/>
    <mergeCell ref="A645:A648"/>
    <mergeCell ref="F741:F742"/>
    <mergeCell ref="A770:A771"/>
    <mergeCell ref="B770:B771"/>
    <mergeCell ref="C770:C771"/>
    <mergeCell ref="A670:A673"/>
    <mergeCell ref="A665:A668"/>
    <mergeCell ref="C665:C668"/>
    <mergeCell ref="D665:D668"/>
    <mergeCell ref="B665:B668"/>
    <mergeCell ref="B670:B673"/>
    <mergeCell ref="G711:G715"/>
    <mergeCell ref="H718:H720"/>
    <mergeCell ref="H911:H938"/>
    <mergeCell ref="E949:E958"/>
    <mergeCell ref="B752:B758"/>
    <mergeCell ref="B827:B854"/>
    <mergeCell ref="D774:D783"/>
    <mergeCell ref="H691:H692"/>
    <mergeCell ref="G699:G702"/>
    <mergeCell ref="H701:H702"/>
    <mergeCell ref="C695:C698"/>
    <mergeCell ref="B681:B682"/>
    <mergeCell ref="B675:B680"/>
    <mergeCell ref="F827:F854"/>
    <mergeCell ref="F691:F694"/>
    <mergeCell ref="E784:E792"/>
    <mergeCell ref="H766:H767"/>
    <mergeCell ref="E827:E854"/>
    <mergeCell ref="D827:D854"/>
    <mergeCell ref="C827:C854"/>
    <mergeCell ref="G827:G854"/>
    <mergeCell ref="I716:I717"/>
    <mergeCell ref="H827:H854"/>
    <mergeCell ref="G707:G710"/>
    <mergeCell ref="I784:I792"/>
    <mergeCell ref="G716:G720"/>
    <mergeCell ref="F774:F783"/>
    <mergeCell ref="H811:H826"/>
    <mergeCell ref="G811:G826"/>
    <mergeCell ref="F811:F826"/>
    <mergeCell ref="G759:G765"/>
    <mergeCell ref="G731:G735"/>
    <mergeCell ref="I827:I854"/>
    <mergeCell ref="B811:B826"/>
    <mergeCell ref="I772:I773"/>
    <mergeCell ref="I723:I725"/>
    <mergeCell ref="E855:E882"/>
    <mergeCell ref="F855:F882"/>
    <mergeCell ref="B939:B948"/>
    <mergeCell ref="B883:B910"/>
    <mergeCell ref="G939:G948"/>
    <mergeCell ref="G959:G968"/>
    <mergeCell ref="C883:C910"/>
    <mergeCell ref="C939:C948"/>
    <mergeCell ref="H939:H948"/>
    <mergeCell ref="E883:E910"/>
    <mergeCell ref="D883:D910"/>
    <mergeCell ref="C741:C742"/>
    <mergeCell ref="G855:G882"/>
    <mergeCell ref="C784:C792"/>
    <mergeCell ref="C726:C730"/>
    <mergeCell ref="E959:E968"/>
    <mergeCell ref="F959:F968"/>
    <mergeCell ref="F752:F758"/>
    <mergeCell ref="E743:E744"/>
    <mergeCell ref="C768:C769"/>
    <mergeCell ref="E750:E751"/>
    <mergeCell ref="D784:D792"/>
    <mergeCell ref="H855:H882"/>
    <mergeCell ref="B802:B810"/>
    <mergeCell ref="F883:F910"/>
    <mergeCell ref="F939:F948"/>
    <mergeCell ref="G883:G910"/>
    <mergeCell ref="C949:C958"/>
    <mergeCell ref="G743:G744"/>
    <mergeCell ref="G741:G742"/>
    <mergeCell ref="H774:H783"/>
    <mergeCell ref="G750:G751"/>
    <mergeCell ref="K721:K725"/>
    <mergeCell ref="H707:H708"/>
    <mergeCell ref="H731:H732"/>
    <mergeCell ref="I718:I720"/>
    <mergeCell ref="H759:H765"/>
    <mergeCell ref="H709:H710"/>
    <mergeCell ref="I709:I710"/>
    <mergeCell ref="M711:M715"/>
    <mergeCell ref="J707:J710"/>
    <mergeCell ref="K707:K710"/>
    <mergeCell ref="L707:L710"/>
    <mergeCell ref="M707:M710"/>
    <mergeCell ref="H726:H727"/>
    <mergeCell ref="H723:H725"/>
    <mergeCell ref="J766:J767"/>
    <mergeCell ref="H703:H704"/>
    <mergeCell ref="I713:I715"/>
    <mergeCell ref="M752:M758"/>
    <mergeCell ref="L750:L751"/>
    <mergeCell ref="J743:J744"/>
    <mergeCell ref="K741:K742"/>
    <mergeCell ref="J711:J715"/>
    <mergeCell ref="L721:L725"/>
    <mergeCell ref="K703:K706"/>
    <mergeCell ref="L711:L715"/>
    <mergeCell ref="L752:L758"/>
    <mergeCell ref="I750:I751"/>
    <mergeCell ref="I759:I765"/>
    <mergeCell ref="I752:I758"/>
    <mergeCell ref="H728:H730"/>
    <mergeCell ref="H750:H751"/>
    <mergeCell ref="I738:I740"/>
    <mergeCell ref="J699:J702"/>
    <mergeCell ref="M802:M810"/>
    <mergeCell ref="J731:J735"/>
    <mergeCell ref="K731:K735"/>
    <mergeCell ref="K750:K751"/>
    <mergeCell ref="H738:H740"/>
    <mergeCell ref="I766:I767"/>
    <mergeCell ref="I705:I706"/>
    <mergeCell ref="H784:H792"/>
    <mergeCell ref="G784:G792"/>
    <mergeCell ref="G726:G730"/>
    <mergeCell ref="J741:J742"/>
    <mergeCell ref="M741:M742"/>
    <mergeCell ref="J721:J725"/>
    <mergeCell ref="O1637:O1640"/>
    <mergeCell ref="P1637:P1640"/>
    <mergeCell ref="S1637:S1640"/>
    <mergeCell ref="Q1571:Q1593"/>
    <mergeCell ref="N1563:N1593"/>
    <mergeCell ref="S1477:S1503"/>
    <mergeCell ref="P1535:P1562"/>
    <mergeCell ref="S1625:S1630"/>
    <mergeCell ref="R1543:R1561"/>
    <mergeCell ref="Q1531:Q1534"/>
    <mergeCell ref="O1631:O1632"/>
    <mergeCell ref="S1563:S1593"/>
    <mergeCell ref="M1625:M1630"/>
    <mergeCell ref="P1633:P1634"/>
    <mergeCell ref="O1633:O1634"/>
    <mergeCell ref="M1447:M1476"/>
    <mergeCell ref="P1387:P1416"/>
    <mergeCell ref="P1417:P1446"/>
    <mergeCell ref="O1504:O1534"/>
    <mergeCell ref="O1477:O1503"/>
    <mergeCell ref="P1477:P1503"/>
    <mergeCell ref="Q1420:Q1424"/>
    <mergeCell ref="R1420:R1424"/>
    <mergeCell ref="R1450:R1454"/>
    <mergeCell ref="M1594:M1624"/>
    <mergeCell ref="Q1602:Q1624"/>
    <mergeCell ref="Q1455:Q1464"/>
    <mergeCell ref="R1455:R1464"/>
    <mergeCell ref="S1705:S1708"/>
    <mergeCell ref="AD1649:AD1652"/>
    <mergeCell ref="Y1649:Y1652"/>
    <mergeCell ref="Z1707:Z1708"/>
    <mergeCell ref="W1705:W1708"/>
    <mergeCell ref="Y1705:Y1708"/>
    <mergeCell ref="X1705:X1708"/>
    <mergeCell ref="R1571:R1593"/>
    <mergeCell ref="AB1653:AB1664"/>
    <mergeCell ref="U1651:U1652"/>
    <mergeCell ref="Z1653:Z1664"/>
    <mergeCell ref="T1649:T1650"/>
    <mergeCell ref="AD1653:AD1664"/>
    <mergeCell ref="U1641:U1644"/>
    <mergeCell ref="W1665:W1676"/>
    <mergeCell ref="Y1641:Y1642"/>
    <mergeCell ref="X1563:X1593"/>
    <mergeCell ref="V1563:V1570"/>
    <mergeCell ref="S1649:S1652"/>
    <mergeCell ref="X1692:X1694"/>
    <mergeCell ref="W1625:W1630"/>
    <mergeCell ref="AC1631:AC1632"/>
    <mergeCell ref="U1261:U1265"/>
    <mergeCell ref="U1266:U1270"/>
    <mergeCell ref="AD1705:AD1708"/>
    <mergeCell ref="AB1563:AB1593"/>
    <mergeCell ref="W1635:W1636"/>
    <mergeCell ref="X1635:X1636"/>
    <mergeCell ref="AB1677:AB1688"/>
    <mergeCell ref="AA1677:AA1688"/>
    <mergeCell ref="S1665:S1676"/>
    <mergeCell ref="Q1651:Q1652"/>
    <mergeCell ref="U1645:U1648"/>
    <mergeCell ref="Q1382:Q1386"/>
    <mergeCell ref="AA1504:AA1534"/>
    <mergeCell ref="X1504:X1534"/>
    <mergeCell ref="R1368:R1376"/>
    <mergeCell ref="R1649:R1650"/>
    <mergeCell ref="AA1563:AA1593"/>
    <mergeCell ref="U1543:U1561"/>
    <mergeCell ref="U1535:U1542"/>
    <mergeCell ref="R1507:R1511"/>
    <mergeCell ref="T1507:T1511"/>
    <mergeCell ref="AD1701:AD1704"/>
    <mergeCell ref="S1695:S1697"/>
    <mergeCell ref="X1695:X1697"/>
    <mergeCell ref="Y1695:Y1697"/>
    <mergeCell ref="W1692:W1694"/>
    <mergeCell ref="Z1695:Z1697"/>
    <mergeCell ref="T1531:T1534"/>
    <mergeCell ref="V1390:V1394"/>
    <mergeCell ref="T1390:T1394"/>
    <mergeCell ref="T1388:T1389"/>
    <mergeCell ref="U1388:U1389"/>
    <mergeCell ref="U1368:U1376"/>
    <mergeCell ref="AA1633:AA1634"/>
    <mergeCell ref="V1439:V1446"/>
    <mergeCell ref="AC1563:AC1589"/>
    <mergeCell ref="R1395:R1404"/>
    <mergeCell ref="V1425:V1434"/>
    <mergeCell ref="Z1504:Z1534"/>
    <mergeCell ref="Z1417:Z1446"/>
    <mergeCell ref="AA1417:AA1446"/>
    <mergeCell ref="AC1352:AC1353"/>
    <mergeCell ref="X1358:X1359"/>
    <mergeCell ref="Y1358:Y1359"/>
    <mergeCell ref="Z1358:Z1359"/>
    <mergeCell ref="W1358:W1359"/>
    <mergeCell ref="AA1322:AA1343"/>
    <mergeCell ref="T1300:T1304"/>
    <mergeCell ref="Z1354:Z1355"/>
    <mergeCell ref="V1310:V1314"/>
    <mergeCell ref="Y1348:Y1349"/>
    <mergeCell ref="S1322:S1343"/>
    <mergeCell ref="W1354:W1355"/>
    <mergeCell ref="W1346:W1347"/>
    <mergeCell ref="X1346:X1347"/>
    <mergeCell ref="AA1354:AA1355"/>
    <mergeCell ref="W1409:W1416"/>
    <mergeCell ref="V1418:V1419"/>
    <mergeCell ref="V1485:V1497"/>
    <mergeCell ref="Y1417:Y1446"/>
    <mergeCell ref="U1418:U1419"/>
    <mergeCell ref="AB1348:AB1349"/>
    <mergeCell ref="V1382:V1386"/>
    <mergeCell ref="T1337:T1343"/>
    <mergeCell ref="U1271:U1277"/>
    <mergeCell ref="Z1240:Z1241"/>
    <mergeCell ref="AA1240:AA1241"/>
    <mergeCell ref="P1563:P1593"/>
    <mergeCell ref="X1232:X1233"/>
    <mergeCell ref="X1360:X1386"/>
    <mergeCell ref="AB1447:AB1476"/>
    <mergeCell ref="AC1242:AC1243"/>
    <mergeCell ref="AA1356:AA1357"/>
    <mergeCell ref="Z1238:Z1239"/>
    <mergeCell ref="AA1238:AA1239"/>
    <mergeCell ref="S1356:S1357"/>
    <mergeCell ref="AB1360:AB1386"/>
    <mergeCell ref="W1254:W1255"/>
    <mergeCell ref="X1254:X1255"/>
    <mergeCell ref="AC1238:AC1239"/>
    <mergeCell ref="AC1232:AC1233"/>
    <mergeCell ref="AC1236:AC1237"/>
    <mergeCell ref="Z1346:Z1347"/>
    <mergeCell ref="Z1250:Z1251"/>
    <mergeCell ref="Z1278:Z1299"/>
    <mergeCell ref="AB1356:AB1357"/>
    <mergeCell ref="Z1352:Z1353"/>
    <mergeCell ref="Y1447:Y1476"/>
    <mergeCell ref="T1266:T1270"/>
    <mergeCell ref="T1310:T1314"/>
    <mergeCell ref="U1305:U1309"/>
    <mergeCell ref="AC1447:AC1473"/>
    <mergeCell ref="T1469:T1476"/>
    <mergeCell ref="AA1236:AA1237"/>
    <mergeCell ref="U1455:U1464"/>
    <mergeCell ref="V1455:V1464"/>
    <mergeCell ref="U1450:U1454"/>
    <mergeCell ref="V1571:V1593"/>
    <mergeCell ref="P1635:P1636"/>
    <mergeCell ref="S1635:S1636"/>
    <mergeCell ref="N1649:N1652"/>
    <mergeCell ref="T1261:T1265"/>
    <mergeCell ref="V1261:V1265"/>
    <mergeCell ref="Z1248:Z1249"/>
    <mergeCell ref="T1315:T1321"/>
    <mergeCell ref="V1409:V1416"/>
    <mergeCell ref="U1602:U1624"/>
    <mergeCell ref="U1409:U1416"/>
    <mergeCell ref="T1543:T1561"/>
    <mergeCell ref="T1256:T1260"/>
    <mergeCell ref="W1649:W1652"/>
    <mergeCell ref="X1649:X1652"/>
    <mergeCell ref="W1594:W1620"/>
    <mergeCell ref="T1450:T1454"/>
    <mergeCell ref="Z1563:Z1593"/>
    <mergeCell ref="Y1250:Y1251"/>
    <mergeCell ref="W1248:W1249"/>
    <mergeCell ref="W1256:W1277"/>
    <mergeCell ref="W1622:W1624"/>
    <mergeCell ref="Z1344:Z1345"/>
    <mergeCell ref="Y1344:Y1345"/>
    <mergeCell ref="X1344:X1345"/>
    <mergeCell ref="Z1256:Z1277"/>
    <mergeCell ref="U1531:U1534"/>
    <mergeCell ref="U1310:U1314"/>
    <mergeCell ref="W1504:W1531"/>
    <mergeCell ref="Z1625:Z1630"/>
    <mergeCell ref="Y1639:Y1640"/>
    <mergeCell ref="J1625:J1630"/>
    <mergeCell ref="H1665:H1676"/>
    <mergeCell ref="I1692:I1694"/>
    <mergeCell ref="X1653:X1664"/>
    <mergeCell ref="M1799:M1808"/>
    <mergeCell ref="N1799:N1808"/>
    <mergeCell ref="O1799:O1808"/>
    <mergeCell ref="P1799:P1808"/>
    <mergeCell ref="U1315:U1321"/>
    <mergeCell ref="L1354:L1355"/>
    <mergeCell ref="R1310:R1314"/>
    <mergeCell ref="N1348:N1349"/>
    <mergeCell ref="L1352:L1353"/>
    <mergeCell ref="L1348:L1349"/>
    <mergeCell ref="L1346:L1347"/>
    <mergeCell ref="V1450:V1454"/>
    <mergeCell ref="N1354:N1355"/>
    <mergeCell ref="P1300:P1321"/>
    <mergeCell ref="Q1368:Q1376"/>
    <mergeCell ref="T1368:T1376"/>
    <mergeCell ref="U1362:U1367"/>
    <mergeCell ref="V1362:V1367"/>
    <mergeCell ref="Q1450:Q1454"/>
    <mergeCell ref="R1439:R1446"/>
    <mergeCell ref="R1602:R1624"/>
    <mergeCell ref="R1448:R1449"/>
    <mergeCell ref="P1625:P1630"/>
    <mergeCell ref="T1535:T1542"/>
    <mergeCell ref="T1571:T1593"/>
    <mergeCell ref="T1418:T1419"/>
    <mergeCell ref="U1448:U1449"/>
    <mergeCell ref="U1469:U1476"/>
    <mergeCell ref="T1793:T1795"/>
    <mergeCell ref="X1594:X1624"/>
    <mergeCell ref="Y1594:Y1624"/>
    <mergeCell ref="Z1594:Z1624"/>
    <mergeCell ref="AA1594:AA1624"/>
    <mergeCell ref="Y1631:Y1632"/>
    <mergeCell ref="AA1665:AA1676"/>
    <mergeCell ref="W1641:W1644"/>
    <mergeCell ref="X1641:X1644"/>
    <mergeCell ref="AA1653:AA1664"/>
    <mergeCell ref="T1651:T1652"/>
    <mergeCell ref="S1653:S1664"/>
    <mergeCell ref="M1637:M1640"/>
    <mergeCell ref="N1665:N1676"/>
    <mergeCell ref="O1665:O1676"/>
    <mergeCell ref="P1665:P1676"/>
    <mergeCell ref="L1649:L1652"/>
    <mergeCell ref="Y1625:Y1630"/>
    <mergeCell ref="U1637:U1640"/>
    <mergeCell ref="S1631:S1632"/>
    <mergeCell ref="W1645:W1648"/>
    <mergeCell ref="W1755:W1770"/>
    <mergeCell ref="X1755:X1770"/>
    <mergeCell ref="Y1755:Y1770"/>
    <mergeCell ref="P1748:P1754"/>
    <mergeCell ref="G1641:G1644"/>
    <mergeCell ref="G1653:G1664"/>
    <mergeCell ref="M1653:M1664"/>
    <mergeCell ref="E1755:E1770"/>
    <mergeCell ref="D1755:D1770"/>
    <mergeCell ref="O1719:O1742"/>
    <mergeCell ref="J1713:J1714"/>
    <mergeCell ref="Q1719:Q1742"/>
    <mergeCell ref="O1713:O1714"/>
    <mergeCell ref="P1719:P1742"/>
    <mergeCell ref="W1719:W1742"/>
    <mergeCell ref="X1713:X1714"/>
    <mergeCell ref="Y1713:Y1714"/>
    <mergeCell ref="N1787:N1789"/>
    <mergeCell ref="S1787:S1789"/>
    <mergeCell ref="M1787:M1789"/>
    <mergeCell ref="N1713:N1714"/>
    <mergeCell ref="M1713:M1714"/>
    <mergeCell ref="K1748:K1754"/>
    <mergeCell ref="H1677:H1688"/>
    <mergeCell ref="I1677:I1688"/>
    <mergeCell ref="K1692:K1694"/>
    <mergeCell ref="S1701:S1704"/>
    <mergeCell ref="N1653:N1664"/>
    <mergeCell ref="H1701:H1704"/>
    <mergeCell ref="I1701:I1704"/>
    <mergeCell ref="D1641:D1644"/>
    <mergeCell ref="J1649:J1652"/>
    <mergeCell ref="N1701:N1704"/>
    <mergeCell ref="M1701:M1704"/>
    <mergeCell ref="I1665:I1676"/>
    <mergeCell ref="F1677:F1688"/>
    <mergeCell ref="E1677:E1688"/>
    <mergeCell ref="H1705:H1708"/>
    <mergeCell ref="L1653:L1664"/>
    <mergeCell ref="H1719:H1742"/>
    <mergeCell ref="N1698:N1700"/>
    <mergeCell ref="O1698:O1700"/>
    <mergeCell ref="P1698:P1700"/>
    <mergeCell ref="H1369:H1370"/>
    <mergeCell ref="C1641:C1644"/>
    <mergeCell ref="P1705:P1708"/>
    <mergeCell ref="F1692:F1694"/>
    <mergeCell ref="J1692:J1694"/>
    <mergeCell ref="D1649:D1650"/>
    <mergeCell ref="F1653:F1664"/>
    <mergeCell ref="O1695:O1697"/>
    <mergeCell ref="I1649:I1650"/>
    <mergeCell ref="D1719:D1742"/>
    <mergeCell ref="O1701:O1704"/>
    <mergeCell ref="P1701:P1704"/>
    <mergeCell ref="J1653:J1664"/>
    <mergeCell ref="K1649:K1652"/>
    <mergeCell ref="K1653:K1664"/>
    <mergeCell ref="J1665:J1676"/>
    <mergeCell ref="K1665:K1676"/>
    <mergeCell ref="H1653:H1664"/>
    <mergeCell ref="J1641:J1644"/>
    <mergeCell ref="M1649:M1652"/>
    <mergeCell ref="K1695:K1697"/>
    <mergeCell ref="E1705:E1708"/>
    <mergeCell ref="F1701:F1704"/>
    <mergeCell ref="G1701:G1704"/>
    <mergeCell ref="P1695:P1697"/>
    <mergeCell ref="C1719:C1742"/>
    <mergeCell ref="I1641:I1644"/>
    <mergeCell ref="D1651:D1652"/>
    <mergeCell ref="E1641:E1644"/>
    <mergeCell ref="F1641:F1644"/>
    <mergeCell ref="L1698:L1700"/>
    <mergeCell ref="M1698:M1700"/>
    <mergeCell ref="N1236:N1237"/>
    <mergeCell ref="D1692:D1694"/>
    <mergeCell ref="E1692:E1694"/>
    <mergeCell ref="E1701:E1704"/>
    <mergeCell ref="L1677:L1688"/>
    <mergeCell ref="M1677:M1688"/>
    <mergeCell ref="N1677:N1688"/>
    <mergeCell ref="O1677:O1688"/>
    <mergeCell ref="L1705:L1708"/>
    <mergeCell ref="D1705:D1708"/>
    <mergeCell ref="G703:G706"/>
    <mergeCell ref="H713:H715"/>
    <mergeCell ref="K711:K715"/>
    <mergeCell ref="M759:M765"/>
    <mergeCell ref="H721:H722"/>
    <mergeCell ref="I939:I948"/>
    <mergeCell ref="J911:J938"/>
    <mergeCell ref="K911:K938"/>
    <mergeCell ref="L911:L938"/>
    <mergeCell ref="M911:M938"/>
    <mergeCell ref="N911:N938"/>
    <mergeCell ref="O911:O938"/>
    <mergeCell ref="O855:O882"/>
    <mergeCell ref="M1635:M1636"/>
    <mergeCell ref="H1580:H1581"/>
    <mergeCell ref="D1554:D1555"/>
    <mergeCell ref="H1607:H1610"/>
    <mergeCell ref="E1608:E1610"/>
    <mergeCell ref="H1464:H1469"/>
    <mergeCell ref="H1641:H1644"/>
    <mergeCell ref="K1300:K1321"/>
    <mergeCell ref="H1440:H1441"/>
    <mergeCell ref="J703:J706"/>
    <mergeCell ref="I1793:I1794"/>
    <mergeCell ref="H657:H664"/>
    <mergeCell ref="E695:E698"/>
    <mergeCell ref="E699:E702"/>
    <mergeCell ref="O691:O694"/>
    <mergeCell ref="M703:M706"/>
    <mergeCell ref="L726:L730"/>
    <mergeCell ref="M726:M730"/>
    <mergeCell ref="N726:N730"/>
    <mergeCell ref="O716:O720"/>
    <mergeCell ref="M716:M720"/>
    <mergeCell ref="K726:K730"/>
    <mergeCell ref="G691:G694"/>
    <mergeCell ref="I703:I704"/>
    <mergeCell ref="I1787:I1789"/>
    <mergeCell ref="I770:I771"/>
    <mergeCell ref="I1748:I1754"/>
    <mergeCell ref="I1709:I1712"/>
    <mergeCell ref="I1572:I1575"/>
    <mergeCell ref="M1356:M1357"/>
    <mergeCell ref="F1698:F1700"/>
    <mergeCell ref="M1709:M1712"/>
    <mergeCell ref="L1755:L1770"/>
    <mergeCell ref="K1755:K1770"/>
    <mergeCell ref="M675:M682"/>
    <mergeCell ref="M695:M698"/>
    <mergeCell ref="K752:K758"/>
    <mergeCell ref="N1356:N1357"/>
    <mergeCell ref="O1641:O1644"/>
    <mergeCell ref="O1635:O1636"/>
    <mergeCell ref="M1226:M1231"/>
    <mergeCell ref="F703:F706"/>
    <mergeCell ref="J641:J644"/>
    <mergeCell ref="K657:K664"/>
    <mergeCell ref="M645:M648"/>
    <mergeCell ref="J695:J698"/>
    <mergeCell ref="I707:I708"/>
    <mergeCell ref="I721:I722"/>
    <mergeCell ref="G645:G648"/>
    <mergeCell ref="L649:L652"/>
    <mergeCell ref="H716:H717"/>
    <mergeCell ref="H675:H682"/>
    <mergeCell ref="H693:H694"/>
    <mergeCell ref="F657:F664"/>
    <mergeCell ref="C811:C826"/>
    <mergeCell ref="C752:C758"/>
    <mergeCell ref="C766:C767"/>
    <mergeCell ref="G774:G783"/>
    <mergeCell ref="I811:I826"/>
    <mergeCell ref="G802:G810"/>
    <mergeCell ref="H802:H810"/>
    <mergeCell ref="J802:J810"/>
    <mergeCell ref="M731:M735"/>
    <mergeCell ref="K699:K702"/>
    <mergeCell ref="H733:H735"/>
    <mergeCell ref="H752:H758"/>
    <mergeCell ref="H705:H706"/>
    <mergeCell ref="L699:L702"/>
    <mergeCell ref="L703:L706"/>
    <mergeCell ref="I768:I769"/>
    <mergeCell ref="H711:H712"/>
    <mergeCell ref="I802:I810"/>
    <mergeCell ref="F675:F682"/>
    <mergeCell ref="AC997:AC999"/>
    <mergeCell ref="H645:H648"/>
    <mergeCell ref="K695:K698"/>
    <mergeCell ref="I711:I712"/>
    <mergeCell ref="A711:A715"/>
    <mergeCell ref="K645:K648"/>
    <mergeCell ref="K691:K694"/>
    <mergeCell ref="L691:L694"/>
    <mergeCell ref="J649:J652"/>
    <mergeCell ref="I695:I696"/>
    <mergeCell ref="I701:I702"/>
    <mergeCell ref="L716:L720"/>
    <mergeCell ref="J675:J682"/>
    <mergeCell ref="K675:K682"/>
    <mergeCell ref="I691:I692"/>
    <mergeCell ref="I657:I664"/>
    <mergeCell ref="A675:A680"/>
    <mergeCell ref="H695:H696"/>
    <mergeCell ref="G695:G698"/>
    <mergeCell ref="I697:I698"/>
    <mergeCell ref="I699:I700"/>
    <mergeCell ref="G665:G674"/>
    <mergeCell ref="F707:F710"/>
    <mergeCell ref="J691:J694"/>
    <mergeCell ref="J716:J720"/>
    <mergeCell ref="K716:K720"/>
    <mergeCell ref="E665:E674"/>
    <mergeCell ref="H697:H698"/>
    <mergeCell ref="C649:C652"/>
    <mergeCell ref="C699:C702"/>
    <mergeCell ref="C683:C688"/>
    <mergeCell ref="D675:D680"/>
    <mergeCell ref="N997:N999"/>
    <mergeCell ref="AB997:AB1000"/>
    <mergeCell ref="J1793:J1798"/>
    <mergeCell ref="K1793:K1798"/>
    <mergeCell ref="L1793:L1798"/>
    <mergeCell ref="J784:J792"/>
    <mergeCell ref="J759:J765"/>
    <mergeCell ref="AA1182:AA1183"/>
    <mergeCell ref="Z1677:Z1688"/>
    <mergeCell ref="J1748:J1754"/>
    <mergeCell ref="J1698:J1700"/>
    <mergeCell ref="K1698:K1700"/>
    <mergeCell ref="AB1787:AB1789"/>
    <mergeCell ref="AC1787:AC1789"/>
    <mergeCell ref="AD1787:AD1789"/>
    <mergeCell ref="AD1448:AD1449"/>
    <mergeCell ref="X983:X984"/>
    <mergeCell ref="AD1214:AD1219"/>
    <mergeCell ref="AC1008:AC1010"/>
    <mergeCell ref="N1790:N1792"/>
    <mergeCell ref="O1790:O1792"/>
    <mergeCell ref="P1790:P1792"/>
    <mergeCell ref="P1787:P1789"/>
    <mergeCell ref="O1787:O1789"/>
    <mergeCell ref="AA1649:AA1652"/>
    <mergeCell ref="AB1649:AB1652"/>
    <mergeCell ref="AC1649:AC1652"/>
    <mergeCell ref="Y1709:Y1712"/>
    <mergeCell ref="Z1709:Z1710"/>
    <mergeCell ref="AC1709:AC1712"/>
    <mergeCell ref="X1719:X1742"/>
    <mergeCell ref="AA1793:AA1798"/>
    <mergeCell ref="N620:N625"/>
    <mergeCell ref="M635:M637"/>
    <mergeCell ref="N635:N637"/>
    <mergeCell ref="O635:O637"/>
    <mergeCell ref="I1713:I1714"/>
    <mergeCell ref="L1748:L1754"/>
    <mergeCell ref="M1748:M1754"/>
    <mergeCell ref="N1748:N1754"/>
    <mergeCell ref="Z1713:Z1714"/>
    <mergeCell ref="AA1719:AA1742"/>
    <mergeCell ref="L1695:L1697"/>
    <mergeCell ref="I1695:I1697"/>
    <mergeCell ref="P670:P674"/>
    <mergeCell ref="P675:P682"/>
    <mergeCell ref="I635:I637"/>
    <mergeCell ref="N649:N652"/>
    <mergeCell ref="L638:L640"/>
    <mergeCell ref="N638:N640"/>
    <mergeCell ref="O638:O640"/>
    <mergeCell ref="M653:M656"/>
    <mergeCell ref="O653:O656"/>
    <mergeCell ref="O699:O702"/>
    <mergeCell ref="O721:O725"/>
    <mergeCell ref="O711:O715"/>
    <mergeCell ref="Y987:Y989"/>
    <mergeCell ref="Z1649:Z1652"/>
    <mergeCell ref="Z855:Z882"/>
    <mergeCell ref="Y1046:Y1058"/>
    <mergeCell ref="AA1447:AA1476"/>
    <mergeCell ref="AA1220:AA1225"/>
    <mergeCell ref="Z1698:Z1700"/>
    <mergeCell ref="AA1695:AA1697"/>
    <mergeCell ref="N614:N619"/>
    <mergeCell ref="O555:O556"/>
    <mergeCell ref="P547:P548"/>
    <mergeCell ref="P541:P542"/>
    <mergeCell ref="P473:P500"/>
    <mergeCell ref="O541:O542"/>
    <mergeCell ref="O579:O582"/>
    <mergeCell ref="P563:P564"/>
    <mergeCell ref="K571:K574"/>
    <mergeCell ref="N547:N548"/>
    <mergeCell ref="M553:M554"/>
    <mergeCell ref="L575:L578"/>
    <mergeCell ref="L561:L562"/>
    <mergeCell ref="N549:N550"/>
    <mergeCell ref="I543:I544"/>
    <mergeCell ref="K518:K521"/>
    <mergeCell ref="K561:K562"/>
    <mergeCell ref="K587:K588"/>
    <mergeCell ref="L473:L500"/>
    <mergeCell ref="K612:K613"/>
    <mergeCell ref="K618:K619"/>
    <mergeCell ref="J616:J617"/>
    <mergeCell ref="J555:J556"/>
    <mergeCell ref="K555:K556"/>
    <mergeCell ref="J579:J582"/>
    <mergeCell ref="J575:J578"/>
    <mergeCell ref="P551:P552"/>
    <mergeCell ref="L549:L550"/>
    <mergeCell ref="L547:L548"/>
    <mergeCell ref="I604:I605"/>
    <mergeCell ref="J608:J609"/>
    <mergeCell ref="K616:K617"/>
    <mergeCell ref="A793:A801"/>
    <mergeCell ref="B793:B801"/>
    <mergeCell ref="C793:C801"/>
    <mergeCell ref="D793:D801"/>
    <mergeCell ref="E793:E801"/>
    <mergeCell ref="F793:F801"/>
    <mergeCell ref="G793:G801"/>
    <mergeCell ref="H793:H801"/>
    <mergeCell ref="I793:I801"/>
    <mergeCell ref="J793:J801"/>
    <mergeCell ref="J726:J730"/>
    <mergeCell ref="I726:I727"/>
    <mergeCell ref="I728:I730"/>
    <mergeCell ref="C731:C735"/>
    <mergeCell ref="C774:C783"/>
    <mergeCell ref="B750:B751"/>
    <mergeCell ref="D750:D751"/>
    <mergeCell ref="E774:E783"/>
    <mergeCell ref="D770:D771"/>
    <mergeCell ref="D731:D735"/>
    <mergeCell ref="D768:D769"/>
    <mergeCell ref="B768:B769"/>
    <mergeCell ref="B766:B767"/>
    <mergeCell ref="B784:B792"/>
    <mergeCell ref="C743:C744"/>
    <mergeCell ref="J768:J769"/>
    <mergeCell ref="F743:F744"/>
    <mergeCell ref="J752:J758"/>
    <mergeCell ref="J750:J751"/>
    <mergeCell ref="H768:H769"/>
    <mergeCell ref="I774:I783"/>
    <mergeCell ref="G752:G758"/>
    <mergeCell ref="AD1474:AD1476"/>
    <mergeCell ref="AB1594:AB1624"/>
    <mergeCell ref="X1787:X1789"/>
    <mergeCell ref="Y1787:Y1789"/>
    <mergeCell ref="Y1719:Y1742"/>
    <mergeCell ref="W1771:W1786"/>
    <mergeCell ref="AA1787:AA1789"/>
    <mergeCell ref="AD1695:AD1697"/>
    <mergeCell ref="Y1653:Y1664"/>
    <mergeCell ref="X1665:X1676"/>
    <mergeCell ref="Y1665:Y1676"/>
    <mergeCell ref="Z1665:Z1676"/>
    <mergeCell ref="AD1645:AD1648"/>
    <mergeCell ref="Z1014:Z1016"/>
    <mergeCell ref="AA1014:AA1016"/>
    <mergeCell ref="AD1633:AD1634"/>
    <mergeCell ref="AA1641:AA1644"/>
    <mergeCell ref="AB1641:AB1644"/>
    <mergeCell ref="AC1641:AC1644"/>
    <mergeCell ref="AD1698:AD1700"/>
    <mergeCell ref="AD1637:AD1640"/>
    <mergeCell ref="AC1594:AC1620"/>
    <mergeCell ref="Z1641:Z1644"/>
    <mergeCell ref="Y1647:Y1648"/>
    <mergeCell ref="X1250:X1251"/>
    <mergeCell ref="AD1625:AD1630"/>
    <mergeCell ref="AC1246:AC1247"/>
    <mergeCell ref="AA1246:AA1247"/>
    <mergeCell ref="AB1246:AB1247"/>
    <mergeCell ref="AA1242:AA1243"/>
    <mergeCell ref="AA1346:AA1347"/>
    <mergeCell ref="Z1232:Z1233"/>
    <mergeCell ref="AC1799:AC1804"/>
    <mergeCell ref="AD1799:AD1804"/>
    <mergeCell ref="AB1240:AB1241"/>
    <mergeCell ref="AD1180:AD1181"/>
    <mergeCell ref="AA1232:AA1233"/>
    <mergeCell ref="AD1622:AD1624"/>
    <mergeCell ref="AC1622:AC1623"/>
    <mergeCell ref="X1645:X1648"/>
    <mergeCell ref="Y1645:Y1646"/>
    <mergeCell ref="Z1645:Z1648"/>
    <mergeCell ref="AA1645:AA1648"/>
    <mergeCell ref="AB1645:AB1648"/>
    <mergeCell ref="Z1447:Z1476"/>
    <mergeCell ref="AB1790:AB1792"/>
    <mergeCell ref="AC1793:AC1798"/>
    <mergeCell ref="AD1793:AD1798"/>
    <mergeCell ref="W1799:W1804"/>
    <mergeCell ref="AA1799:AA1808"/>
    <mergeCell ref="AD1677:AD1688"/>
    <mergeCell ref="AB1226:AB1231"/>
    <mergeCell ref="AC1226:AC1231"/>
    <mergeCell ref="Z1631:Z1632"/>
    <mergeCell ref="Z1360:Z1386"/>
    <mergeCell ref="AA1360:AA1386"/>
    <mergeCell ref="AC1202:AC1203"/>
    <mergeCell ref="AD1631:AD1632"/>
    <mergeCell ref="AD1641:AD1644"/>
    <mergeCell ref="AB1637:AB1640"/>
    <mergeCell ref="AA1631:AA1632"/>
    <mergeCell ref="AD1719:AD1742"/>
    <mergeCell ref="AD1713:AD1714"/>
    <mergeCell ref="Z1705:Z1706"/>
    <mergeCell ref="S1641:S1644"/>
    <mergeCell ref="P1631:P1632"/>
    <mergeCell ref="AC1645:AC1648"/>
    <mergeCell ref="AC1011:AC1013"/>
    <mergeCell ref="W1011:W1013"/>
    <mergeCell ref="O1649:O1652"/>
    <mergeCell ref="Z1246:Z1247"/>
    <mergeCell ref="S1088:S1103"/>
    <mergeCell ref="P1504:P1534"/>
    <mergeCell ref="V1283:V1287"/>
    <mergeCell ref="V1469:V1476"/>
    <mergeCell ref="V1531:V1534"/>
    <mergeCell ref="O987:O989"/>
    <mergeCell ref="I1462:I1463"/>
    <mergeCell ref="I1580:I1581"/>
    <mergeCell ref="I1576:I1579"/>
    <mergeCell ref="I1586:I1587"/>
    <mergeCell ref="N1360:N1382"/>
    <mergeCell ref="Q1190:Q1191"/>
    <mergeCell ref="P1204:P1205"/>
    <mergeCell ref="K1206:K1207"/>
    <mergeCell ref="K1220:K1225"/>
    <mergeCell ref="I1498:I1503"/>
    <mergeCell ref="V1300:V1304"/>
    <mergeCell ref="N1202:N1203"/>
    <mergeCell ref="N1214:N1219"/>
    <mergeCell ref="K1234:K1235"/>
    <mergeCell ref="N1240:N1241"/>
    <mergeCell ref="M1208:M1213"/>
    <mergeCell ref="N1206:N1207"/>
    <mergeCell ref="N1204:N1205"/>
    <mergeCell ref="K1198:K1199"/>
    <mergeCell ref="S1202:S1203"/>
    <mergeCell ref="R1315:R1321"/>
    <mergeCell ref="Q1315:Q1321"/>
    <mergeCell ref="Q1278:Q1282"/>
    <mergeCell ref="M1350:M1351"/>
    <mergeCell ref="U1194:U1195"/>
    <mergeCell ref="S1208:S1213"/>
    <mergeCell ref="Y1208:Y1213"/>
    <mergeCell ref="H959:H968"/>
    <mergeCell ref="J811:J826"/>
    <mergeCell ref="P983:P984"/>
    <mergeCell ref="K827:K854"/>
    <mergeCell ref="L811:L826"/>
    <mergeCell ref="K802:K810"/>
    <mergeCell ref="M981:M982"/>
    <mergeCell ref="N990:N992"/>
    <mergeCell ref="L990:L992"/>
    <mergeCell ref="P1194:P1195"/>
    <mergeCell ref="O983:O984"/>
    <mergeCell ref="O1190:O1191"/>
    <mergeCell ref="S811:S826"/>
    <mergeCell ref="T1192:T1193"/>
    <mergeCell ref="J827:J854"/>
    <mergeCell ref="M959:M968"/>
    <mergeCell ref="K981:K982"/>
    <mergeCell ref="J981:J982"/>
    <mergeCell ref="K969:K978"/>
    <mergeCell ref="M983:M984"/>
    <mergeCell ref="K979:K980"/>
    <mergeCell ref="N987:N989"/>
    <mergeCell ref="I911:I938"/>
    <mergeCell ref="N827:N854"/>
    <mergeCell ref="I855:I882"/>
    <mergeCell ref="N949:N958"/>
    <mergeCell ref="N959:N968"/>
    <mergeCell ref="S983:S984"/>
    <mergeCell ref="I997:I999"/>
    <mergeCell ref="AC1822:AC1827"/>
    <mergeCell ref="AD1822:AD1827"/>
    <mergeCell ref="O1822:O1827"/>
    <mergeCell ref="N1822:N1827"/>
    <mergeCell ref="M1822:M1827"/>
    <mergeCell ref="L1822:L1827"/>
    <mergeCell ref="K1822:K1827"/>
    <mergeCell ref="J1822:J1827"/>
    <mergeCell ref="I1822:I1827"/>
    <mergeCell ref="Z1194:Z1195"/>
    <mergeCell ref="AB1799:AB1808"/>
    <mergeCell ref="AC1180:AC1181"/>
    <mergeCell ref="Y1180:Y1181"/>
    <mergeCell ref="Z1180:Z1181"/>
    <mergeCell ref="W1200:W1201"/>
    <mergeCell ref="AA1180:AA1181"/>
    <mergeCell ref="U1184:U1185"/>
    <mergeCell ref="Z1192:Z1193"/>
    <mergeCell ref="AB1198:AB1199"/>
    <mergeCell ref="AC1198:AC1199"/>
    <mergeCell ref="X1192:X1193"/>
    <mergeCell ref="Y1192:Y1193"/>
    <mergeCell ref="Z1186:Z1189"/>
    <mergeCell ref="X1793:X1798"/>
    <mergeCell ref="AB1698:AB1700"/>
    <mergeCell ref="AC1698:AC1700"/>
    <mergeCell ref="AC1807:AC1808"/>
    <mergeCell ref="AD1807:AD1808"/>
    <mergeCell ref="S1799:S1808"/>
    <mergeCell ref="T1796:T1798"/>
    <mergeCell ref="U1793:U1795"/>
    <mergeCell ref="V1793:V1795"/>
    <mergeCell ref="A1698:A1700"/>
    <mergeCell ref="B1698:B1700"/>
    <mergeCell ref="AB1822:AB1827"/>
    <mergeCell ref="T1802:T1808"/>
    <mergeCell ref="U1802:U1808"/>
    <mergeCell ref="V1802:V1808"/>
    <mergeCell ref="W1807:W1808"/>
    <mergeCell ref="AB1793:AB1798"/>
    <mergeCell ref="X1799:X1808"/>
    <mergeCell ref="C1787:C1789"/>
    <mergeCell ref="C1797:C1798"/>
    <mergeCell ref="G1799:G1800"/>
    <mergeCell ref="H1799:H1800"/>
    <mergeCell ref="I1799:I1800"/>
    <mergeCell ref="Q1799:Q1801"/>
    <mergeCell ref="R1799:R1801"/>
    <mergeCell ref="D1797:D1798"/>
    <mergeCell ref="G1797:G1798"/>
    <mergeCell ref="B1709:B1712"/>
    <mergeCell ref="D1795:D1796"/>
    <mergeCell ref="C1803:C1804"/>
    <mergeCell ref="C1698:C1700"/>
    <mergeCell ref="D1698:D1700"/>
    <mergeCell ref="E1698:E1700"/>
    <mergeCell ref="D1803:D1804"/>
    <mergeCell ref="G1803:G1804"/>
    <mergeCell ref="A1787:A1789"/>
    <mergeCell ref="W1793:W1798"/>
    <mergeCell ref="B1665:B1676"/>
    <mergeCell ref="C1665:C1676"/>
    <mergeCell ref="D1665:D1676"/>
    <mergeCell ref="A1709:A1712"/>
    <mergeCell ref="S1709:S1712"/>
    <mergeCell ref="C1793:C1796"/>
    <mergeCell ref="V1796:V1798"/>
    <mergeCell ref="J1709:J1712"/>
    <mergeCell ref="K1709:K1712"/>
    <mergeCell ref="L1709:L1712"/>
    <mergeCell ref="L1665:L1676"/>
    <mergeCell ref="M1665:M1676"/>
    <mergeCell ref="G1692:G1694"/>
    <mergeCell ref="S1698:S1700"/>
    <mergeCell ref="N1709:N1712"/>
    <mergeCell ref="M1695:M1697"/>
    <mergeCell ref="N1695:N1697"/>
    <mergeCell ref="D1709:D1712"/>
    <mergeCell ref="O1709:O1712"/>
    <mergeCell ref="D1701:D1704"/>
    <mergeCell ref="F1695:F1697"/>
    <mergeCell ref="G1695:G1697"/>
    <mergeCell ref="H1695:H1697"/>
    <mergeCell ref="P1793:P1798"/>
    <mergeCell ref="Q1793:Q1795"/>
    <mergeCell ref="Q1796:Q1798"/>
    <mergeCell ref="H1692:H1694"/>
    <mergeCell ref="J1701:J1704"/>
    <mergeCell ref="C1755:C1770"/>
    <mergeCell ref="N1755:N1770"/>
    <mergeCell ref="M1755:M1770"/>
    <mergeCell ref="E1665:E1676"/>
    <mergeCell ref="F1665:F1676"/>
    <mergeCell ref="H1713:H1714"/>
    <mergeCell ref="F1713:F1714"/>
    <mergeCell ref="G1713:G1714"/>
    <mergeCell ref="B1787:B1789"/>
    <mergeCell ref="H1822:H1827"/>
    <mergeCell ref="G1822:G1827"/>
    <mergeCell ref="F1822:F1827"/>
    <mergeCell ref="E1822:E1827"/>
    <mergeCell ref="D1822:D1827"/>
    <mergeCell ref="C1838:C1842"/>
    <mergeCell ref="M1838:M1842"/>
    <mergeCell ref="M1793:M1798"/>
    <mergeCell ref="N1793:N1798"/>
    <mergeCell ref="O1793:O1798"/>
    <mergeCell ref="H1803:H1804"/>
    <mergeCell ref="I1803:I1804"/>
    <mergeCell ref="K1787:K1789"/>
    <mergeCell ref="J1787:J1789"/>
    <mergeCell ref="G1801:G1802"/>
    <mergeCell ref="C1799:C1802"/>
    <mergeCell ref="C1807:C1808"/>
    <mergeCell ref="C1713:C1714"/>
    <mergeCell ref="H1795:H1796"/>
    <mergeCell ref="I1795:I1796"/>
    <mergeCell ref="C1705:C1708"/>
    <mergeCell ref="B1790:B1792"/>
    <mergeCell ref="B1809:B1814"/>
    <mergeCell ref="C1809:C1812"/>
    <mergeCell ref="T1799:T1801"/>
    <mergeCell ref="D1799:D1800"/>
    <mergeCell ref="R1793:R1795"/>
    <mergeCell ref="R1796:R1798"/>
    <mergeCell ref="H1797:H1798"/>
    <mergeCell ref="I1797:I1798"/>
    <mergeCell ref="H1793:H1794"/>
    <mergeCell ref="B1822:B1827"/>
    <mergeCell ref="H1801:H1802"/>
    <mergeCell ref="I1801:I1802"/>
    <mergeCell ref="J1799:J1807"/>
    <mergeCell ref="D1787:D1789"/>
    <mergeCell ref="AC1843:AC1847"/>
    <mergeCell ref="Y1843:Y1847"/>
    <mergeCell ref="W1698:W1700"/>
    <mergeCell ref="X1698:X1700"/>
    <mergeCell ref="Y1698:Y1700"/>
    <mergeCell ref="Y1799:Y1808"/>
    <mergeCell ref="Z1711:Z1712"/>
    <mergeCell ref="AA1709:AA1712"/>
    <mergeCell ref="B1793:B1798"/>
    <mergeCell ref="B1799:B1804"/>
    <mergeCell ref="AB1843:AB1847"/>
    <mergeCell ref="B1838:B1842"/>
    <mergeCell ref="V1843:V1847"/>
    <mergeCell ref="Y1793:Y1798"/>
    <mergeCell ref="W1790:W1792"/>
    <mergeCell ref="X1790:X1792"/>
    <mergeCell ref="Y1790:Y1792"/>
    <mergeCell ref="P1755:P1770"/>
    <mergeCell ref="O1755:O1770"/>
    <mergeCell ref="U1799:U1801"/>
    <mergeCell ref="AD1843:AD1847"/>
    <mergeCell ref="V1838:V1842"/>
    <mergeCell ref="W1838:W1842"/>
    <mergeCell ref="X1838:X1842"/>
    <mergeCell ref="Y1838:Y1842"/>
    <mergeCell ref="Z1838:Z1842"/>
    <mergeCell ref="AA1838:AA1842"/>
    <mergeCell ref="AB1838:AB1842"/>
    <mergeCell ref="AD1838:AD1842"/>
    <mergeCell ref="Z1822:Z1827"/>
    <mergeCell ref="C1709:C1712"/>
    <mergeCell ref="P1709:P1712"/>
    <mergeCell ref="L1838:L1842"/>
    <mergeCell ref="AC1838:AC1842"/>
    <mergeCell ref="W1709:W1712"/>
    <mergeCell ref="C1474:C1476"/>
    <mergeCell ref="AC1474:AC1476"/>
    <mergeCell ref="Q1469:Q1476"/>
    <mergeCell ref="R1469:R1476"/>
    <mergeCell ref="D1801:D1802"/>
    <mergeCell ref="D1838:D1842"/>
    <mergeCell ref="V1799:V1801"/>
    <mergeCell ref="F1705:F1708"/>
    <mergeCell ref="G1705:G1708"/>
    <mergeCell ref="I1705:I1708"/>
    <mergeCell ref="J1705:J1708"/>
    <mergeCell ref="K1705:K1708"/>
    <mergeCell ref="E1719:E1742"/>
    <mergeCell ref="F1719:F1742"/>
    <mergeCell ref="S1843:S1847"/>
    <mergeCell ref="T1843:T1847"/>
    <mergeCell ref="U1843:U1847"/>
    <mergeCell ref="N1843:N1847"/>
    <mergeCell ref="O1843:O1847"/>
    <mergeCell ref="P1843:P1847"/>
    <mergeCell ref="Q1843:Q1847"/>
    <mergeCell ref="R1843:R1847"/>
    <mergeCell ref="Q1802:Q1808"/>
    <mergeCell ref="R1802:R1808"/>
    <mergeCell ref="A1822:A1827"/>
    <mergeCell ref="C1822:C1827"/>
    <mergeCell ref="A1829:A1837"/>
    <mergeCell ref="O1829:O1837"/>
    <mergeCell ref="D1811:D1812"/>
    <mergeCell ref="G1811:G1812"/>
    <mergeCell ref="H1811:H1812"/>
    <mergeCell ref="I1811:I1812"/>
    <mergeCell ref="Q1812:Q1818"/>
    <mergeCell ref="R1812:R1818"/>
    <mergeCell ref="C1813:C1814"/>
    <mergeCell ref="A1817:A1818"/>
    <mergeCell ref="C1817:C1818"/>
    <mergeCell ref="A1838:A1842"/>
    <mergeCell ref="A1799:A1804"/>
    <mergeCell ref="A1807:A1808"/>
    <mergeCell ref="A1809:A1814"/>
    <mergeCell ref="K1701:K1704"/>
    <mergeCell ref="L1701:L1704"/>
    <mergeCell ref="G1698:G1700"/>
    <mergeCell ref="H1698:H1700"/>
    <mergeCell ref="I1698:I1700"/>
    <mergeCell ref="E1748:E1754"/>
    <mergeCell ref="F1748:F1754"/>
    <mergeCell ref="G1748:G1754"/>
    <mergeCell ref="H1748:H1754"/>
    <mergeCell ref="A1843:A1847"/>
    <mergeCell ref="B1843:B1847"/>
    <mergeCell ref="C1843:C1847"/>
    <mergeCell ref="D1843:D1847"/>
    <mergeCell ref="E1843:E1847"/>
    <mergeCell ref="F1843:F1847"/>
    <mergeCell ref="G1843:G1847"/>
    <mergeCell ref="J1843:J1847"/>
    <mergeCell ref="K1843:K1847"/>
    <mergeCell ref="L1843:L1847"/>
    <mergeCell ref="A1793:A1798"/>
    <mergeCell ref="A1790:A1792"/>
    <mergeCell ref="AA1843:AA1847"/>
    <mergeCell ref="W1843:W1847"/>
    <mergeCell ref="X1843:X1847"/>
    <mergeCell ref="E1838:E1842"/>
    <mergeCell ref="F1838:F1842"/>
    <mergeCell ref="G1838:G1842"/>
    <mergeCell ref="AA1790:AA1792"/>
    <mergeCell ref="AA1822:AA1827"/>
    <mergeCell ref="T1838:T1842"/>
    <mergeCell ref="U1838:U1842"/>
    <mergeCell ref="W1787:W1789"/>
    <mergeCell ref="S1748:S1754"/>
    <mergeCell ref="J1755:J1770"/>
    <mergeCell ref="L1713:L1714"/>
    <mergeCell ref="I1755:I1770"/>
    <mergeCell ref="H1755:H1770"/>
    <mergeCell ref="I1719:I1742"/>
    <mergeCell ref="K1713:K1714"/>
    <mergeCell ref="M1719:M1742"/>
    <mergeCell ref="V1719:V1742"/>
    <mergeCell ref="S1822:S1827"/>
    <mergeCell ref="J1838:J1842"/>
    <mergeCell ref="K1838:K1842"/>
    <mergeCell ref="O1838:O1842"/>
    <mergeCell ref="N1838:N1842"/>
    <mergeCell ref="P1838:P1842"/>
    <mergeCell ref="Q1838:Q1842"/>
    <mergeCell ref="R1838:R1842"/>
    <mergeCell ref="S1838:S1842"/>
    <mergeCell ref="G1793:G1794"/>
    <mergeCell ref="G1795:G1796"/>
    <mergeCell ref="M1843:M1847"/>
    <mergeCell ref="G1456:G1457"/>
    <mergeCell ref="G1598:G1602"/>
    <mergeCell ref="H1598:H1602"/>
    <mergeCell ref="G1494:G1495"/>
    <mergeCell ref="H1492:H1495"/>
    <mergeCell ref="E1564:E1566"/>
    <mergeCell ref="F1454:F1455"/>
    <mergeCell ref="G1454:G1455"/>
    <mergeCell ref="D1456:D1459"/>
    <mergeCell ref="D1464:D1469"/>
    <mergeCell ref="Z1843:Z1847"/>
    <mergeCell ref="U1822:U1827"/>
    <mergeCell ref="W1822:W1827"/>
    <mergeCell ref="P1822:P1827"/>
    <mergeCell ref="X1822:X1827"/>
    <mergeCell ref="Y1822:Y1827"/>
    <mergeCell ref="D1793:D1794"/>
    <mergeCell ref="S1790:S1792"/>
    <mergeCell ref="S1793:S1798"/>
    <mergeCell ref="G1665:G1676"/>
    <mergeCell ref="L1799:L1808"/>
    <mergeCell ref="K1799:K1807"/>
    <mergeCell ref="E1709:E1712"/>
    <mergeCell ref="F1709:F1712"/>
    <mergeCell ref="G1709:G1712"/>
    <mergeCell ref="H1709:H1712"/>
    <mergeCell ref="L1787:L1789"/>
    <mergeCell ref="E1787:E1789"/>
    <mergeCell ref="H1787:H1789"/>
    <mergeCell ref="G1787:G1789"/>
    <mergeCell ref="N1637:N1640"/>
    <mergeCell ref="U1796:U1798"/>
    <mergeCell ref="B1619:B1620"/>
    <mergeCell ref="C1619:C1620"/>
    <mergeCell ref="D1619:D1620"/>
    <mergeCell ref="B1603:B1606"/>
    <mergeCell ref="G1619:G1620"/>
    <mergeCell ref="V1594:V1601"/>
    <mergeCell ref="D1301:D1302"/>
    <mergeCell ref="D1303:D1304"/>
    <mergeCell ref="F1367:F1368"/>
    <mergeCell ref="V1602:V1624"/>
    <mergeCell ref="H1619:H1620"/>
    <mergeCell ref="I1619:I1620"/>
    <mergeCell ref="J1619:J1620"/>
    <mergeCell ref="K1619:K1620"/>
    <mergeCell ref="D1410:D1411"/>
    <mergeCell ref="G1410:G1411"/>
    <mergeCell ref="H1456:H1457"/>
    <mergeCell ref="N1350:N1351"/>
    <mergeCell ref="O1350:O1351"/>
    <mergeCell ref="L1322:L1343"/>
    <mergeCell ref="M1322:M1343"/>
    <mergeCell ref="M1352:M1353"/>
    <mergeCell ref="H1346:H1347"/>
    <mergeCell ref="C1591:C1593"/>
    <mergeCell ref="G1535:G1538"/>
    <mergeCell ref="I1594:I1597"/>
    <mergeCell ref="B1356:B1357"/>
    <mergeCell ref="G1371:G1372"/>
    <mergeCell ref="I1385:I1386"/>
    <mergeCell ref="I1398:I1399"/>
    <mergeCell ref="I1383:I1384"/>
    <mergeCell ref="H1396:H1397"/>
    <mergeCell ref="A1622:A1624"/>
    <mergeCell ref="C1607:C1618"/>
    <mergeCell ref="H1611:H1612"/>
    <mergeCell ref="I1611:I1612"/>
    <mergeCell ref="D1613:D1614"/>
    <mergeCell ref="G1613:G1614"/>
    <mergeCell ref="H1613:H1614"/>
    <mergeCell ref="I1613:I1614"/>
    <mergeCell ref="D1615:D1616"/>
    <mergeCell ref="H1615:H1616"/>
    <mergeCell ref="I1615:I1616"/>
    <mergeCell ref="D1617:D1618"/>
    <mergeCell ref="G1617:G1618"/>
    <mergeCell ref="E1550:E1551"/>
    <mergeCell ref="D1490:D1491"/>
    <mergeCell ref="T1602:T1624"/>
    <mergeCell ref="H1548:H1551"/>
    <mergeCell ref="G1519:G1520"/>
    <mergeCell ref="O1594:O1624"/>
    <mergeCell ref="P1594:P1624"/>
    <mergeCell ref="Q1594:Q1601"/>
    <mergeCell ref="R1594:R1601"/>
    <mergeCell ref="S1594:S1624"/>
    <mergeCell ref="T1594:T1601"/>
    <mergeCell ref="D1611:D1612"/>
    <mergeCell ref="F1595:F1597"/>
    <mergeCell ref="G1560:G1561"/>
    <mergeCell ref="G1558:G1559"/>
    <mergeCell ref="D1567:D1571"/>
    <mergeCell ref="A1591:A1593"/>
    <mergeCell ref="I1607:I1610"/>
    <mergeCell ref="D1607:D1610"/>
    <mergeCell ref="J1637:J1640"/>
    <mergeCell ref="K1633:K1634"/>
    <mergeCell ref="K1635:K1636"/>
    <mergeCell ref="J1631:J1632"/>
    <mergeCell ref="I1637:I1640"/>
    <mergeCell ref="F1631:F1632"/>
    <mergeCell ref="I1633:I1634"/>
    <mergeCell ref="H1637:H1640"/>
    <mergeCell ref="G1635:G1636"/>
    <mergeCell ref="D1633:D1634"/>
    <mergeCell ref="E1633:E1634"/>
    <mergeCell ref="F1633:F1634"/>
    <mergeCell ref="J1633:J1634"/>
    <mergeCell ref="N1635:N1636"/>
    <mergeCell ref="N1631:N1632"/>
    <mergeCell ref="G1464:G1469"/>
    <mergeCell ref="G1567:G1571"/>
    <mergeCell ref="I1544:I1547"/>
    <mergeCell ref="H1633:H1634"/>
    <mergeCell ref="D1492:D1493"/>
    <mergeCell ref="I1582:I1583"/>
    <mergeCell ref="I1631:I1632"/>
    <mergeCell ref="D1535:D1538"/>
    <mergeCell ref="G1554:G1555"/>
    <mergeCell ref="D1582:D1583"/>
    <mergeCell ref="F1548:F1549"/>
    <mergeCell ref="E1577:E1579"/>
    <mergeCell ref="D1560:D1561"/>
    <mergeCell ref="D1603:D1604"/>
    <mergeCell ref="D1594:D1597"/>
    <mergeCell ref="G1594:G1597"/>
    <mergeCell ref="D1598:D1602"/>
    <mergeCell ref="C1622:C1624"/>
    <mergeCell ref="M1014:M1016"/>
    <mergeCell ref="C1432:C1439"/>
    <mergeCell ref="D1462:D1463"/>
    <mergeCell ref="E1599:E1602"/>
    <mergeCell ref="F1599:F1602"/>
    <mergeCell ref="F1526:F1531"/>
    <mergeCell ref="G1526:G1531"/>
    <mergeCell ref="G1442:G1443"/>
    <mergeCell ref="F1511:F1512"/>
    <mergeCell ref="H1498:H1503"/>
    <mergeCell ref="H1496:H1497"/>
    <mergeCell ref="G1521:G1522"/>
    <mergeCell ref="G1458:G1459"/>
    <mergeCell ref="H1510:H1512"/>
    <mergeCell ref="H1523:H1524"/>
    <mergeCell ref="H1594:H1597"/>
    <mergeCell ref="I1584:I1585"/>
    <mergeCell ref="I1603:I1606"/>
    <mergeCell ref="D1605:D1606"/>
    <mergeCell ref="H1458:H1459"/>
    <mergeCell ref="H1460:H1461"/>
    <mergeCell ref="H1404:H1409"/>
    <mergeCell ref="I1496:I1497"/>
    <mergeCell ref="I1513:I1514"/>
    <mergeCell ref="D1402:D1403"/>
    <mergeCell ref="G1432:G1433"/>
    <mergeCell ref="G1430:G1431"/>
    <mergeCell ref="D1552:D1553"/>
    <mergeCell ref="D1525:D1531"/>
    <mergeCell ref="D1588:D1589"/>
    <mergeCell ref="D1485:D1489"/>
    <mergeCell ref="P665:P669"/>
    <mergeCell ref="AD294:AD297"/>
    <mergeCell ref="AD298:AD300"/>
    <mergeCell ref="E593:E594"/>
    <mergeCell ref="F593:F594"/>
    <mergeCell ref="G593:G594"/>
    <mergeCell ref="H593:H594"/>
    <mergeCell ref="I593:I594"/>
    <mergeCell ref="J593:J594"/>
    <mergeCell ref="K593:K594"/>
    <mergeCell ref="L593:L595"/>
    <mergeCell ref="M593:M595"/>
    <mergeCell ref="N593:N595"/>
    <mergeCell ref="O593:O595"/>
    <mergeCell ref="P593:P595"/>
    <mergeCell ref="AC559:AC560"/>
    <mergeCell ref="AC561:AC562"/>
    <mergeCell ref="I310:I312"/>
    <mergeCell ref="G557:G558"/>
    <mergeCell ref="H557:H558"/>
    <mergeCell ref="I557:I558"/>
    <mergeCell ref="J557:J558"/>
    <mergeCell ref="K557:K558"/>
    <mergeCell ref="L557:L558"/>
    <mergeCell ref="M557:M558"/>
    <mergeCell ref="N557:N558"/>
    <mergeCell ref="O557:O558"/>
    <mergeCell ref="W318:W319"/>
    <mergeCell ref="J549:J550"/>
    <mergeCell ref="V573:V574"/>
    <mergeCell ref="X557:X558"/>
    <mergeCell ref="M626:M628"/>
    <mergeCell ref="C301:C305"/>
    <mergeCell ref="D301:D305"/>
    <mergeCell ref="E301:E305"/>
    <mergeCell ref="F301:F305"/>
    <mergeCell ref="G301:G305"/>
    <mergeCell ref="A593:A594"/>
    <mergeCell ref="B593:B594"/>
    <mergeCell ref="C593:C594"/>
    <mergeCell ref="D593:D594"/>
    <mergeCell ref="AB294:AB305"/>
    <mergeCell ref="AC294:AC300"/>
    <mergeCell ref="X583:X586"/>
    <mergeCell ref="Y583:Y586"/>
    <mergeCell ref="Z583:Z586"/>
    <mergeCell ref="AA583:AA586"/>
    <mergeCell ref="AB583:AB586"/>
    <mergeCell ref="AC583:AC586"/>
    <mergeCell ref="B584:B585"/>
    <mergeCell ref="A557:A558"/>
    <mergeCell ref="B557:B558"/>
    <mergeCell ref="A301:A305"/>
    <mergeCell ref="B301:B305"/>
    <mergeCell ref="H301:H305"/>
    <mergeCell ref="I301:I305"/>
    <mergeCell ref="C518:C521"/>
    <mergeCell ref="D518:D521"/>
    <mergeCell ref="E518:E521"/>
    <mergeCell ref="F518:F521"/>
    <mergeCell ref="G518:G521"/>
    <mergeCell ref="H518:H521"/>
    <mergeCell ref="I518:I521"/>
    <mergeCell ref="J518:J521"/>
    <mergeCell ref="AB557:AB558"/>
    <mergeCell ref="W583:W586"/>
    <mergeCell ref="U585:U586"/>
    <mergeCell ref="V585:V586"/>
    <mergeCell ref="K559:K560"/>
    <mergeCell ref="M565:M566"/>
    <mergeCell ref="N565:N566"/>
    <mergeCell ref="O565:O566"/>
    <mergeCell ref="P565:P566"/>
    <mergeCell ref="V577:V578"/>
    <mergeCell ref="W563:W564"/>
    <mergeCell ref="V569:V570"/>
    <mergeCell ref="O561:O562"/>
    <mergeCell ref="O559:O560"/>
    <mergeCell ref="L571:L574"/>
    <mergeCell ref="X579:X582"/>
    <mergeCell ref="O575:O578"/>
    <mergeCell ref="X575:X578"/>
    <mergeCell ref="W557:W558"/>
    <mergeCell ref="Q569:Q570"/>
    <mergeCell ref="Q573:Q574"/>
    <mergeCell ref="P575:P578"/>
    <mergeCell ref="N575:N578"/>
    <mergeCell ref="U569:U570"/>
    <mergeCell ref="U577:U578"/>
    <mergeCell ref="P559:P560"/>
    <mergeCell ref="M571:M574"/>
    <mergeCell ref="L567:L570"/>
    <mergeCell ref="Q581:Q582"/>
    <mergeCell ref="W561:W562"/>
    <mergeCell ref="W575:W578"/>
    <mergeCell ref="Q577:Q578"/>
    <mergeCell ref="A1645:A1648"/>
    <mergeCell ref="B1645:B1648"/>
    <mergeCell ref="C1645:C1648"/>
    <mergeCell ref="D1645:D1648"/>
    <mergeCell ref="E1645:E1648"/>
    <mergeCell ref="F1645:F1648"/>
    <mergeCell ref="G1645:G1648"/>
    <mergeCell ref="H1645:H1648"/>
    <mergeCell ref="I1645:I1648"/>
    <mergeCell ref="J1645:J1648"/>
    <mergeCell ref="K1645:K1648"/>
    <mergeCell ref="L1645:L1648"/>
    <mergeCell ref="M1645:M1648"/>
    <mergeCell ref="N1645:N1648"/>
    <mergeCell ref="O1645:O1648"/>
    <mergeCell ref="P1645:P1648"/>
    <mergeCell ref="C565:C566"/>
    <mergeCell ref="A736:A740"/>
    <mergeCell ref="B736:B740"/>
    <mergeCell ref="C736:C740"/>
    <mergeCell ref="D736:D740"/>
    <mergeCell ref="G736:G740"/>
    <mergeCell ref="H736:H737"/>
    <mergeCell ref="I736:I737"/>
    <mergeCell ref="J736:J740"/>
    <mergeCell ref="K736:K740"/>
    <mergeCell ref="L736:L740"/>
    <mergeCell ref="M736:M740"/>
    <mergeCell ref="N736:N740"/>
    <mergeCell ref="O736:O740"/>
    <mergeCell ref="P736:P740"/>
    <mergeCell ref="L675:L682"/>
    <mergeCell ref="Y1851:Y1852"/>
    <mergeCell ref="Z1851:Z1852"/>
    <mergeCell ref="AA1851:AA1852"/>
    <mergeCell ref="AB1851:AB1852"/>
    <mergeCell ref="D1851:D1852"/>
    <mergeCell ref="G1851:G1852"/>
    <mergeCell ref="H1851:H1852"/>
    <mergeCell ref="I1851:I1852"/>
    <mergeCell ref="A1851:A1852"/>
    <mergeCell ref="B1851:B1852"/>
    <mergeCell ref="C1851:C1852"/>
    <mergeCell ref="AC1851:AC1852"/>
    <mergeCell ref="AD1851:AD1852"/>
    <mergeCell ref="J1851:J1852"/>
    <mergeCell ref="K1851:K1852"/>
    <mergeCell ref="L1851:L1852"/>
    <mergeCell ref="M1851:M1852"/>
    <mergeCell ref="N1851:N1852"/>
    <mergeCell ref="O1851:O1852"/>
    <mergeCell ref="P1851:P1852"/>
    <mergeCell ref="W1851:W1852"/>
    <mergeCell ref="X1851:X1852"/>
    <mergeCell ref="I1853:I1854"/>
    <mergeCell ref="H1853:H1854"/>
    <mergeCell ref="G1853:G1854"/>
    <mergeCell ref="D1853:D1854"/>
    <mergeCell ref="C1853:C1854"/>
    <mergeCell ref="B1853:B1854"/>
    <mergeCell ref="A1853:A1854"/>
    <mergeCell ref="Q1853:Q1854"/>
    <mergeCell ref="R1853:R1854"/>
    <mergeCell ref="S1853:S1854"/>
    <mergeCell ref="T1853:T1854"/>
    <mergeCell ref="AC1853:AC1854"/>
    <mergeCell ref="AD1853:AD1854"/>
    <mergeCell ref="AB1853:AB1854"/>
    <mergeCell ref="AA1853:AA1854"/>
    <mergeCell ref="Z1853:Z1854"/>
    <mergeCell ref="Y1853:Y1854"/>
    <mergeCell ref="X1853:X1854"/>
    <mergeCell ref="W1853:W1854"/>
    <mergeCell ref="V1853:V1854"/>
    <mergeCell ref="U1853:U1854"/>
    <mergeCell ref="P1853:P1854"/>
    <mergeCell ref="O1853:O1854"/>
    <mergeCell ref="N1853:N1854"/>
    <mergeCell ref="M1853:M1854"/>
    <mergeCell ref="L1853:L1854"/>
    <mergeCell ref="K1853:K1854"/>
    <mergeCell ref="J1853:J1854"/>
  </mergeCells>
  <phoneticPr fontId="4" type="noConversion"/>
  <hyperlinks>
    <hyperlink ref="AC5" r:id="rId1" xr:uid="{B3CE4B05-A2AC-4A3E-8844-E27F8F3D1F2A}"/>
    <hyperlink ref="AC6" r:id="rId2" xr:uid="{5B9EC4D4-4922-4BF3-8D62-4777C395858C}"/>
    <hyperlink ref="AC7" r:id="rId3" xr:uid="{3564466B-18B3-4682-B1F8-46865FBF6F1E}"/>
    <hyperlink ref="AC177" r:id="rId4" xr:uid="{D69E6553-6FAD-4ECE-91E0-82F5C549AA31}"/>
    <hyperlink ref="AB217" r:id="rId5" display="Asmenų, priklausomų nuo psichoaktyviųjų medžiagų, reabilitacijos fiksuotųjų vieneto įkainių nustatymo tyrimas (2022 m. sausio 13 d. redakcija)" xr:uid="{3FF7D9F7-F943-4E6E-8CF6-8FEBA0D9DF53}"/>
    <hyperlink ref="AB218" r:id="rId6" display="Asmenų, priklausomų nuo psichoaktyviųjų medžiagų, reabilitacijos fiksuotųjų vieneto įkainių nustatymo tyrimas (2022 m. sausio 13 d. redakcija)" xr:uid="{094F7715-3296-42A0-B96A-2373F4025CA3}"/>
    <hyperlink ref="AC172" r:id="rId7" xr:uid="{A158ABE2-A09C-4956-93D6-3515C1110DA3}"/>
    <hyperlink ref="AC587:AC588" r:id="rId8" display="FĮ-22-01 – FĮ-22-02. Kelionių išlaidų Lietuvoje fiksuotojo vieneto įkainio nustatymo tyrimas" xr:uid="{4737275F-3AD4-45F8-A251-2FF1FEE912FE}"/>
    <hyperlink ref="AC12" r:id="rId9" xr:uid="{828E8C8C-36F7-4950-9DE1-861DC80DF239}"/>
    <hyperlink ref="AC57" r:id="rId10" display="https://2021.esinvesticijos.lt/dokumentai/fi-02-01-fi-02-08-atsiskaitymo-negrynaisiais-pinigais-infrastrukturos-sukurimo-bendrojo-ugdymo-istaigu-ir-ju-skyriu-valgyklose-fi-nustatymo-tyrimas" xr:uid="{EE3C1C72-50E3-40BB-9122-6EB232AC846B}"/>
    <hyperlink ref="AC65" r:id="rId11" display="https://2021.esinvesticijos.lt/dokumentai/fi-03-01-fi-03-12-elektromobiliu-ikrovimo-prieigu-irengimo-islaidu-fi-nustatymo-tyrimas" xr:uid="{1B0917D2-2101-4EE4-8751-6B779F459F2E}"/>
    <hyperlink ref="AC77" r:id="rId12" display="https://2021.esinvesticijos.lt/dokumentai/fi-03-01-fi-03-12-elektromobiliu-ikrovimo-prieigu-irengimo-islaidu-fi-nustatymo-tyrimas" xr:uid="{2A8C07E9-1549-4FE2-B90E-A1753BB98D75}"/>
    <hyperlink ref="AC125" r:id="rId13" display="https://2021.esinvesticijos.lt/dokumentai/fi-04-01-fi-04-02-ukio-subjektu-irengtu-saules-elektriniu-islaidu-fi-nustatymo-tyrimas-01-versija" xr:uid="{D7E479E3-F1DE-4949-A4DB-19F6C5E67E67}"/>
    <hyperlink ref="AC127" r:id="rId14" display="https://2021.esinvesticijos.lt/dokumentai/fi-04-03-fi-04-08-ukio-subjektu-irengtu-saules-elektriniu-islaidu-fi-nustatymo-tyrimas-02-versija" xr:uid="{5EE6AFA5-D0F2-4070-A177-1CF40EF07267}"/>
    <hyperlink ref="AC157" r:id="rId15" display="https://2021.esinvesticijos.lt/dokumentai/fi-05-01-fi-05-02-integralios-slaugos-ir-globos-paslaugos-namuose-islaidu-fi-nustatymo-tyrimas" xr:uid="{2563B0F8-01FB-4D64-BFBC-078ECAC058AB}"/>
    <hyperlink ref="AC159" r:id="rId16" display="https://2021.esinvesticijos.lt/dokumentai/fi-05-01-fi-05-02-integralios-slaugos-ir-globos-paslaugos-namuose-islaidu-fi-nustatymo-tyrimas" xr:uid="{8474EA9C-8F85-4C73-8E00-B45C9B06F64A}"/>
    <hyperlink ref="AC169" r:id="rId17" display="https://2021.esinvesticijos.lt/dokumentai/fi-06-01-fi-06-02-emp-diegimo-bendrojo-ugdymo-istaigose-fi-nustatymo-tyrimas" xr:uid="{A87A67A9-E575-4554-89A3-AF401719608F}"/>
    <hyperlink ref="AC208" r:id="rId18" display="https://2021.esinvesticijos.lt/dokumentai/fn-05-01-fn-05-07-kasmetiniu-atostogu-ismoku-fn-nustatymo-tyrimas" xr:uid="{DBCA76E9-B754-4586-80B7-7E2F5803621A}"/>
    <hyperlink ref="AC217" r:id="rId19" xr:uid="{66CABCB5-595C-41A2-864B-925ECDB2AD0E}"/>
    <hyperlink ref="AC218" r:id="rId20" xr:uid="{7D240CFB-3942-43AD-B6E2-92D24799DEC6}"/>
    <hyperlink ref="AC226" r:id="rId21" display="https://2021.esinvesticijos.lt/dokumentai/fi-10-01-fi-10-02-slapyniu-atkurimo-veiklu-fi-nustatymo-tyrimas" xr:uid="{FD42F8D4-A38D-4305-BEBF-5FDF997A113D}"/>
    <hyperlink ref="AC234" r:id="rId22" display="https://2021.esinvesticijos.lt/dokumentai/fi-11-01-fi-11-12-dalyvavimo-tarptautinese-parodose-fi-nustatymo-tyrimas" xr:uid="{8696A213-98A7-419E-893F-77227FA96B6A}"/>
    <hyperlink ref="AC246" r:id="rId23" display="https://2021.esinvesticijos.lt/dokumentai/fi-11-01-fi-11-12-dalyvavimo-tarptautinese-parodose-fi-nustatymo-tyrimas" xr:uid="{0DF14AB9-CA7F-4261-9167-AD1161ADE04B}"/>
    <hyperlink ref="AC306" r:id="rId24" display="https://2021.esinvesticijos.lt/dokumentai/fi-12-01-fi-12-02-saules-elektrines-irengimo-namu-ukiuose-islaidu-fi-nustatymo-tyrimas" xr:uid="{788DCA8F-06C9-4547-BFB3-95C64D4E1C07}"/>
    <hyperlink ref="AC320" r:id="rId25" display="https://2021.esinvesticijos.lt/dokumentai/fi-13-01-fi-13-02-saules-elektriniu-isigijimo-namu-ukiu-elektros-energijos-poreikiams-fi-nustatymo-tyrimas" xr:uid="{54C2BE20-8E79-4F0F-96DF-EDB76DED7260}"/>
    <hyperlink ref="AC333" r:id="rId26" display="https://2021.esinvesticijos.lt/dokumentai/fi-14-01-fi-14-28-katilu-keitimo-namu-ukiuose-islaidu-fi-nustatymo-tyrimas" xr:uid="{9E3091D6-4AE5-4B9E-A826-0958654FF877}"/>
    <hyperlink ref="AC361" r:id="rId27" display="https://2021.esinvesticijos.lt/dokumentai/fi-14-01-fi-14-28-katilu-keitimo-namu-ukiuose-islaidu-fi-nustatymo-tyrimas" xr:uid="{589AD7E4-BFC0-490E-B8E4-6B4B1BF493B5}"/>
    <hyperlink ref="AC501" r:id="rId28" xr:uid="{03D23B0C-DAF4-4D1A-916F-21E4727E62D2}"/>
    <hyperlink ref="AC502" r:id="rId29" xr:uid="{3BCC4B2F-81BA-44B7-8FF6-93C3CD8EE6F5}"/>
    <hyperlink ref="AC506" r:id="rId30" display="https://2021.esinvesticijos.lt/dokumentai/fi-16-01-fi-16-04-profesinio-mokymo-proramu-moksleiviu-profesinio-mokymo-pagal-pameistrystes-forma-islaidu-fi-nustatymo-tyrimas" xr:uid="{6D3FDCE4-70D3-433C-A82D-1F4EF1FC7C1E}"/>
    <hyperlink ref="AC526" r:id="rId31" display="https://2021.esinvesticijos.lt/dokumentai/fi-17-01-fi-17-02-profesinio-mokymo-istaigu-mokiniu-mobilumo-i-sektorinius-praktinio-mokymo-centrus-islaidu-fi-nustatymo-tyrimas" xr:uid="{E342BBE4-4B1F-4994-A75E-96D0513ED6F3}"/>
    <hyperlink ref="AC536" r:id="rId32" xr:uid="{A563FE80-B4CD-4E9E-A54B-4EDD6234A829}"/>
    <hyperlink ref="AC541" r:id="rId33" display="https://2021.esinvesticijos.lt/dokumentai/fi-19-01-fi-19-02-vejo-elektriniu-irangos-bei-irengimo-islaidu-fi-nustatymo-tyrimas" xr:uid="{A6AE4401-A21E-47BF-A841-80232E9D37F3}"/>
    <hyperlink ref="AC549" r:id="rId34" display="https://www.esf.lt/data/public/uploads/2023/01/vietos-pletros-strategijos-parengimo-fi-nustatymo-metodika_ikelimui.pdf" xr:uid="{A2A9B3E8-834E-4483-898E-F31DD89062EC}"/>
    <hyperlink ref="AC596:AC601" r:id="rId35" display="Saulės elektrinių įrengimo ar įsigijimo iš elektrinių parkų FĮ nustatymo tyrimas (2023 m. sausio 27 d. redakcija)" xr:uid="{9AEB6EED-354F-422B-A3A4-8BC7BA42517F}"/>
    <hyperlink ref="AC389" r:id="rId36" display="https://2021.esinvesticijos.lt/dokumentai/fi-14-01-fi-14-28-katilu-keitimo-namu-ukiuose-islaidu-fi-nustatymo-tyrimas" xr:uid="{BD80466F-57B3-4FFC-BA63-4473E8D63231}"/>
    <hyperlink ref="AC626:AC628" r:id="rId37" display="FĮ-24-01 – FĮ-24-03. Psichologo (psichoterapeuto) / socialinio darbuotojo / individualios priežiūros personalo (užimtumo specialisto) darbo užmokesčio fiksuotųjų vieneto įkainių nustatymo tyrimas" xr:uid="{355E6E29-428A-436D-987A-38D0F3A065EE}"/>
    <hyperlink ref="AC567:AC570" r:id="rId38" display="Viešųjų juridinių asmenų projektą vykdančio personalo darbo užmokesčio išlaidų fiksuotųjų vieneto įkainių nustatymo tyrimas (2023 m. sausio 13 d. redakcija)" xr:uid="{15528A3B-6364-45D6-980B-ABA50B334D25}"/>
    <hyperlink ref="AC506:AC509" r:id="rId39" display="FĮ-16-01 – FĮ-16-04. Profesinio mokymo programų moksleivių profesinio mokymo pagal pameistrystės formą išlaidų FĮ nustatymo tyrimas" xr:uid="{2E1BC10A-5DDB-450C-85FD-685C56156459}"/>
    <hyperlink ref="AC641:AC644" r:id="rId40" display="FĮ-25-01 – FĮ-25-04. Elektromobilių ir vandeniliu varomų lengvųjų transporto priemonių įsigijimo fiksuotųjų vieneto įkainių nustatymo tyrimas" xr:uid="{CDC61CB8-8C29-4335-A439-8DEBFFF1D9F3}"/>
    <hyperlink ref="AC745" r:id="rId41" xr:uid="{AFC3C479-8210-4FF9-B671-D48FAD590F2E}"/>
    <hyperlink ref="AC691:AC694" r:id="rId42" display="FĮ-27-01-FĮ-27-04. Projektų dalyvių (bedarbių) profesinio mokymo fiksuotųjų vieneto įkainių nustatymo tyrimas" xr:uid="{7A4612DA-61AC-4291-AC6C-BDF7580EC02B}"/>
    <hyperlink ref="AC711:AC715" r:id="rId43" display="FĮ-28-01 – FĮ-28-05. Projektų dalyvių (bedarbių) profesinio mokymo pagal pameistrystės formą fiksuotųjų vieneto įkainių nustatymo tyrimas" xr:uid="{2610238A-6419-4FD4-BEEF-608B59102352}"/>
    <hyperlink ref="AC750:AC751" r:id="rId44" display="FĮ-31-01-FĮ-31-02. Aukštųjų mokyklų suskaitmenintų studijų dalykų, modulių ir (ar) užduočių išlaidų fiksuotojo vieneto įkainio nustatymo tyrimas" xr:uid="{6EE7C91C-1576-4FFE-9FA5-26D0F22C06EE}"/>
    <hyperlink ref="AC133" r:id="rId45" display="https://2021.esinvesticijos.lt/dokumentai/fi-04-03-fi-04-08-ukio-subjektu-irengtu-saules-elektriniu-islaidu-fi-nustatymo-tyrimas-02-versija" xr:uid="{6EDD9C83-F291-4813-8AB8-89F4974257D6}"/>
    <hyperlink ref="AC752:AC758" r:id="rId46" display="FĮ-32-01-FĮ-32-07. Kelionių į užsienį išlaidų fiksuotųjų vieneto įkainių nustatymo tyrimas" xr:uid="{F01FCA21-8DA9-46FC-9B80-C4115B4E684D}"/>
    <hyperlink ref="AC766:AC767" r:id="rId47" location="fi-33-01-fi-33-02-kompleksiniu-paslaugu-seimai-fiksuotuju-vieneto-ikainiu-nustatymo-tyrimas" display="FĮ-33-01-FĮ-33-02. Kompleksinių paslaugų šeimai fiksuotųjų vieneto įkainių nustatymo tyrimas" xr:uid="{4008450A-33C2-4294-94FB-78EA4B74A0BD}"/>
    <hyperlink ref="AC774:AC780" r:id="rId48" display="FĮ-32-01-FĮ-32-07. Kelionių į užsienį išlaidų fiksuotųjų vieneto įkainių nustatymo tyrimas" xr:uid="{79990771-8724-4EB7-80D7-60FD4867FB06}"/>
    <hyperlink ref="AC774:AC783" r:id="rId49" display="FĮ-34-01-FĮ-34-10. Darbuotojo komandiruotės į Europos Sąjungos valstybę(-es) išlaidų fiksuotųjų vieneto įkainių nustatymo tyrimas" xr:uid="{4593F6E7-0DBB-42DA-96DA-5F1CD33D5084}"/>
    <hyperlink ref="AC811:AC826" r:id="rId50" display="FĮ-35-01-FĮ-35-16. Viešųjų elektromobilių įkrovimo prieigų įrengimo išlaidų fiksuotųjų vieneto įkainių nustatymo tyrimas" xr:uid="{A7C97E4B-F359-4C36-9944-FCF04BCD6844}"/>
    <hyperlink ref="AC827:AC854" r:id="rId51" display="FĮ-36 v.01 Katilų keitimo namų ūkiuose išlaidų fiksuotųjų vieneto įkainių nustatymo tyrimas (2022 m. gruodžio 8 d. redakcija)" xr:uid="{79650325-8F34-4D90-861E-7FF86AB606A4}"/>
    <hyperlink ref="AC987:AC989" r:id="rId52" display="FĮ-39-01-FĮ-39-03. Privačių juridinių asmenų projektą vykdančio personalo darbo užmokesčio fiksuotųjų vieneto įkainių nustatymo tyrimas" xr:uid="{3084D8D1-0A95-4ADC-A322-11D96C394D85}"/>
    <hyperlink ref="AC551" r:id="rId53" display="https://www.esf.lt/data/public/uploads/2023/01/vietos-pletros-strategijos-parengimo-fi-nustatymo-metodika_ikelimui.pdf" xr:uid="{75055C3D-0F47-4CFE-A57F-0BD141C06705}"/>
    <hyperlink ref="AC551:AC552" r:id="rId54" display="Vietos plėtros strategijos parengimo fiksuotosios sumos nustatymo tyrimas (2023 m. liepos 1 d. redakcija)" xr:uid="{627639DC-5600-471C-9FC9-53D3B92A7925}"/>
    <hyperlink ref="AC161" r:id="rId55" display="https://2021.esinvesticijos.lt/dokumentai/fi-05-01-fi-05-02-integralios-slaugos-ir-globos-paslaugos-namuose-islaidu-fi-nustatymo-tyrimas" xr:uid="{3F945306-8D71-4525-9D30-C4E3CFAA9BA4}"/>
    <hyperlink ref="AC161:AC162" r:id="rId56" display="FĮ-05-01 – FĮ-05-02. Integralios (slaugos ir globos) paslaugos namuose išlaidų FĮ nustatymo tyrimas" xr:uid="{9E2E64BC-A3BB-426B-8339-F547E15C8DE5}"/>
    <hyperlink ref="AC173" r:id="rId57" xr:uid="{D8757F86-C17D-4952-882D-47320F1398B3}"/>
    <hyperlink ref="AC184" r:id="rId58" display="https://2021.esinvesticijos.lt/dokumentai/fi-08-01-fi-08-06-privaciu-ja-ir-viesojo-valdymo-instituciju-projektu-dalyviu-du-fi-nustatymo-tyrimas" xr:uid="{E7B97F61-CC5F-421B-8B9C-9DBFA68F5A26}"/>
    <hyperlink ref="AC184:AC189" r:id="rId59" display="FĮ-08-01 – FĮ-08-06. Privačių JA ir viešojo valdymo institucijų projektų dalyvių DU FĮ nustatymo tyrimas" xr:uid="{EF431D43-C05F-47F9-BD8E-C0E3F75C8F06}"/>
    <hyperlink ref="AC178" r:id="rId60" display="https://2021.esinvesticijos.lt/dokumentai/fi-08-01-fi-08-06-privaciu-ja-ir-viesojo-valdymo-instituciju-projektu-dalyviu-du-fi-nustatymo-tyrimas" xr:uid="{B18558FB-31C2-4F6C-86BA-9B5E5719A1F3}"/>
    <hyperlink ref="AC178:AC183" r:id="rId61" display="FĮ-08-01 – FĮ-08-06. Privačių JA ir viešojo valdymo institucijų projektų dalyvių DU FĮ nustatymo tyrimas" xr:uid="{5B7A82D3-9E2A-4773-B3A9-AEBDD62DED10}"/>
    <hyperlink ref="AC258" r:id="rId62" display="https://2021.esinvesticijos.lt/dokumentai/fi-11-01-fi-11-12-dalyvavimo-tarptautinese-parodose-fi-nustatymo-tyrimas" xr:uid="{B2DA839E-1051-4AC5-9C6E-825499F956B2}"/>
    <hyperlink ref="AC571:AC574" r:id="rId63" display="Viešųjų juridinių asmenų projektą vykdančio personalo darbo užmokesčio išlaidų fiksuotųjų vieneto įkainių nustatymo tyrimas (2023 m. liepos 1 d. redakcija)" xr:uid="{02453685-A562-45B9-8BAF-7A99009D6562}"/>
    <hyperlink ref="AC510" r:id="rId64" display="https://2021.esinvesticijos.lt/dokumentai/fi-16-01-fi-16-04-profesinio-mokymo-proramu-moksleiviu-profesinio-mokymo-pagal-pameistrystes-forma-islaidu-fi-nustatymo-tyrimas" xr:uid="{BB54E724-7EF5-47C0-9EBF-5D11D7C678A5}"/>
    <hyperlink ref="AC510:AC513" r:id="rId65" display="FĮ-16-01 – FĮ-16-04. Profesinio mokymo programų moksleivių profesinio mokymo pagal pameistrystės formą išlaidų FĮ nustatymo tyrimas" xr:uid="{C2DB67AA-5C0B-433E-AEBF-1B4EF0B848B8}"/>
    <hyperlink ref="AB219" r:id="rId66" display="Asmenų, priklausomų nuo psichoaktyviųjų medžiagų, reabilitacijos fiksuotųjų vieneto įkainių nustatymo tyrimas (2022 m. sausio 13 d. redakcija)" xr:uid="{F5F0517C-7F3E-4F3F-BEB8-552495854D20}"/>
    <hyperlink ref="AC219" r:id="rId67" xr:uid="{38EF7BBC-AEC1-4C4D-B580-A4AA56635FC7}"/>
    <hyperlink ref="AC629:AC631" r:id="rId68" display="FĮ-24-01 – FĮ-24-03. Psichologo (psichoterapeuto) / socialinio darbuotojo / individualios priežiūros personalo (užimtumo specialisto) darbo užmokesčio fiksuotųjų vieneto įkainių nustatymo tyrimas" xr:uid="{1082364F-05AB-4E97-B58C-BD2009F71303}"/>
    <hyperlink ref="AC746" r:id="rId69" xr:uid="{544CFF33-A6C8-4454-9617-1A9927B033F3}"/>
    <hyperlink ref="AC528" r:id="rId70" display="https://2021.esinvesticijos.lt/dokumentai/fi-17-01-fi-17-02-profesinio-mokymo-istaigu-mokiniu-mobilumo-i-sektorinius-praktinio-mokymo-centrus-islaidu-fi-nustatymo-tyrimas" xr:uid="{D3625A08-AA92-4B1B-A5E1-DBDBC91A157B}"/>
    <hyperlink ref="AC716:AC720" r:id="rId71" display="FĮ-28-01 – FĮ-28-05. Projektų dalyvių (bedarbių) profesinio mokymo pagal pameistrystės formą fiksuotųjų vieneto įkainių nustatymo tyrimas" xr:uid="{5245BD11-C5B3-45D5-B88E-F751D1D90720}"/>
    <hyperlink ref="AC695:AC698" r:id="rId72" display="FĮ-27-01-FĮ-27-04. Projektų dalyvių (bedarbių) profesinio mokymo fiksuotųjų vieneto įkainių nustatymo tyrimas" xr:uid="{8EDE94EF-741C-4998-8DA1-4DB31EFE6488}"/>
    <hyperlink ref="AC939" r:id="rId73" display="https://www.esf.lt/data/public/uploads/2023/06/saugotinu-laukiniu-vandens-pauksciu-islaidu-fi-b-dalis-skelbimui.pdf" xr:uid="{E4436176-82A7-4E66-9539-B5583AE3F2BA}"/>
    <hyperlink ref="AC939:AC948" r:id="rId74" display="FĮ-37-01 - FĮ-37-10 Saugotinų laukinių vandens paukščių sulesamos akvakultūros produkcijos arba pašarų išlaidų fiksuotųjų vieneto įkainių nustatymo tyrimas (2023 m. birželio 5 d. redakcija)" xr:uid="{BEDE154F-9F46-4E24-A920-1288DF68E34E}"/>
    <hyperlink ref="AC1005" r:id="rId75" display="https://www.esf.lt/data/public/uploads/2023/07/jaunimo-darbuotoju-du-fi_skelbimui.pdf" xr:uid="{C671E108-0328-49F4-B061-A9E638386046}"/>
    <hyperlink ref="AC1005:AC1007" r:id="rId76" display="FĮ-40-01 - FĮ-40-03 Darbuotojų, dirbančių su mažiau galimybių turinčiais ir neaktyviais NEET jaunais žmonėmis, darbo užmokesčio fiksuotųjų vieneto įkainių nustatymo tyrimas (2023 m. liepos 20 d. redakcija)" xr:uid="{53F2A063-7A49-4D37-AA97-9B20373984A4}"/>
    <hyperlink ref="AC1017" r:id="rId77" display="https://www.esinvesticijos.lt/dokumentai/fi-41-01-fi-41-12-elektromobiliu-ikrovimo-prieigu-isigijimo-ir-irengimo-fiksuotuju-vieneto-ikainiu-nustatymo-tyrimas" xr:uid="{A7C4A46E-2A13-4917-A80E-3EFE85687E89}"/>
    <hyperlink ref="AC1017:AC1028" r:id="rId78" display="FĮ-41-01-FĮ-41-12 Elektromobiliu ikrovimo prieigu isigijimo ir irengimo fiksuotuju vienet ikainiu nustatymo tyrimas" xr:uid="{7E91B2E3-816D-4463-9B05-A9ADED0E7D2B}"/>
    <hyperlink ref="AC1029:AC1032" r:id="rId79" display="FĮ-42-01-FĮ-42-04 Profesinio mokymo ir neformalaus suaugusiųjų švietimo, kurio metu įgyjama aukštą pridėtinę vertę kurianti kvalifikacija ir (ar) kompetencija, fiksuotųjų vieneto įkainių nustatymo tyrimas" xr:uid="{A6196469-F25E-46E6-9894-AB30DF15B2C9}"/>
    <hyperlink ref="AC1072:AC1087" r:id="rId80" display="FĮ-43-01-FĮ-43-16. Viešųjų elektromobilių įkrovimo stotelių su prieiga (-omis) įrengimo fiksuotųjų vieneto įkainių nustatymo tyrimas" xr:uid="{41B37D74-0CEE-4FB8-B06B-2081A757AC86}"/>
    <hyperlink ref="AC171" r:id="rId81" xr:uid="{CF80150E-CFE0-40E4-8924-0FE9ABA62BC2}"/>
    <hyperlink ref="AC559:AC560" r:id="rId82" display="Akvakultūros ūkių gamtotvarkos darbų išlaidų fiksuotojo vieneto įkainio nustatymo tyrimas (2023 m. spalio 20 d. redakcija)" xr:uid="{FB7E9000-3E75-40E2-94FD-FB0779966E4F}"/>
    <hyperlink ref="AD8:AD11" r:id="rId83" display="Patvirtinas su IP keitimu (2022 m. rugpjūčio 3 d. Europos Komisijos sprendimu Nr. C(2022) 5742)" xr:uid="{F31D40CE-79A1-4ECC-9610-0A288779B813}"/>
    <hyperlink ref="AC1180:AC1181" r:id="rId84" display="FĮ-46-01-FĮ-46-02. Vėjo elektrinių įrangos bei įrengimo išlaidų fiksuotojo vieneto įkainio nustatymo tyrimas" xr:uid="{EB41E6C2-0D08-4D41-8ABA-2171AFF1A3BB}"/>
    <hyperlink ref="AC1186:AC1189" r:id="rId85" display="FS-03-01 - FS-03-02 Startuolio sukurtų inovatyvių produktų arba inovatyvių produktų prototipų fiksuotųjų sumų nustatymo tyrimas" xr:uid="{603DD354-4A67-4AA1-BFA5-CC93697DF775}"/>
    <hyperlink ref="AD37:AD40" r:id="rId86" display="Patvirtintas su IP keitimu (2023-06-05 Nr. C(2022)5742). " xr:uid="{31581894-1E16-485B-9BB7-0C843D8C2B4A}"/>
    <hyperlink ref="AD157:AD158" r:id="rId87" display="Patvirtintas su IP (2022 m. rugpjūčio 3 d. Europos Komisijos sprendimu Nr. C(2022) 5742)" xr:uid="{1818D89F-B5C0-46B0-9267-2C323D0B8335}"/>
    <hyperlink ref="AD159:AD160" r:id="rId88" display="Patvirtintas su IP (2022 m. rugpjūčio 3 d. Europos Komisijos sprendimu Nr. C(2022) 5742)" xr:uid="{C925780E-1853-4749-8C4B-F2D062F3BDD9}"/>
    <hyperlink ref="AD161:AD162" r:id="rId89" display="Patvirtintas su IP (2022 m. rugpjūčio 3 d. Europos Komisijos sprendimu Nr. C(2022) 5742)" xr:uid="{87CF0174-6B7E-467E-93F4-51A433F4921D}"/>
    <hyperlink ref="AD219" r:id="rId90" xr:uid="{34EF8FDA-C513-4423-9CF9-201236A9BB9A}"/>
    <hyperlink ref="AD218" r:id="rId91" xr:uid="{EB3719E4-4548-4108-93CE-ECD395B6DFF6}"/>
    <hyperlink ref="AD217" r:id="rId92" xr:uid="{613CD5A0-71AD-44E8-AEF1-7D7A2B5376CA}"/>
    <hyperlink ref="AC990:AC992" r:id="rId93" display="FĮ-39-01-FĮ-39-03. Privačių juridinių asmenų projektą vykdančio personalo darbo užmokesčio fiksuotųjų vieneto įkainių nustatymo tyrimas" xr:uid="{0E8ED4F6-86AF-4EC2-8B87-16CBA16294D2}"/>
    <hyperlink ref="AC208:AC215" r:id="rId94" display="FN-05-01 – FN-05-07. Kasmetinių atostogų išmokų FN nustatymo tyrimas" xr:uid="{28C35603-814E-4BF0-B9A8-61D53653E5DC}"/>
    <hyperlink ref="AD13:AD16" r:id="rId95" display="Patvirtinas su IP keitimu (2022 m. rugpjūčio 3 d. Europos Komisijos sprendimu Nr. C(2022) 5742)" xr:uid="{285EBDFC-EBBD-423F-B692-8E358864B76F}"/>
    <hyperlink ref="AD18:AD21" r:id="rId96" display="Patvirtinas su IP keitimu (2022 m. rugpjūčio 3 d. Europos Komisijos sprendimu Nr. C(2022) 5742)" xr:uid="{C0A7C8A0-F130-4753-B9B0-F42AAD49654C}"/>
    <hyperlink ref="AD41:AD44" r:id="rId97" display="Patvirtintas su IP keitimu (2023-06-05 Nr. C(2022)5742). " xr:uid="{7FF486C4-77E4-486D-B14B-1E7CBA1B8692}"/>
    <hyperlink ref="AD184" r:id="rId98" display="Patvirtintas su IP keitimu (2023-06-05 Nr. C(2022)5742). " xr:uid="{D6F6E849-D9F5-4ABC-B4EB-1A93F61861B0}"/>
    <hyperlink ref="AD208" r:id="rId99" display="Patvirtintas su IP keitimu (2023-06-05 Nr. C(2022)5742). " xr:uid="{A0A16E9C-DE6E-4623-8996-6C9823F27BAF}"/>
    <hyperlink ref="AD626" r:id="rId100" display="Patvirtintas su IP keitimu (2023-06-05 Nr. C(2022)5742). " xr:uid="{493B7FAC-1E1D-4B2C-AAE9-8ADD9BAAAA5E}"/>
    <hyperlink ref="AD695" r:id="rId101" display="Patvirtintas su IP keitimu (2023-06-05 Nr. C(2022)5742). " xr:uid="{B3C78FE9-B5D0-42FB-A5A2-E6170F37F90C}"/>
    <hyperlink ref="AD711" r:id="rId102" display="Patvirtintas su IP keitimu (2023-06-05 Nr. C(2022)5742). " xr:uid="{22652F63-8655-414E-8F5C-80D9146CDA2D}"/>
    <hyperlink ref="AD716" r:id="rId103" display="Patvirtintas su IP keitimu (2023-06-05 Nr. C(2022)5742). " xr:uid="{ABC769A9-97BF-4510-A76B-7A1CF14AA4B1}"/>
    <hyperlink ref="AD745" r:id="rId104" display="Patvirtintas su IP keitimu (2023-06-05 Nr. C(2022)5742). " xr:uid="{D1193617-2883-4727-8E7A-CA1504DF488A}"/>
    <hyperlink ref="AD746" r:id="rId105" display="Patvirtintas su IP keitimu (2023-06-05 Nr. C(2022)5742). " xr:uid="{7DA6AC9A-1EA2-4CA8-BF78-792A5513A02D}"/>
    <hyperlink ref="AD981" r:id="rId106" display="Patvirtintas su IP keitimu (2023-06-05 Nr. C(2022)5742). " xr:uid="{9D5E0A75-DA29-4EED-B536-B89DE2DB3913}"/>
    <hyperlink ref="AD987" r:id="rId107" display="Patvirtintas su IP keitimu (2023-06-05 Nr. C(2022)5742). " xr:uid="{F0D09A98-5A92-4E61-9F30-C91C898A7FE7}"/>
    <hyperlink ref="AC8:AC11" r:id="rId108" display="FĮ-01-01. Subsidijos darbo vietai steigti FĮ nustatymo tyrimas (ES fondų investicijų programa)" xr:uid="{84DCBFF0-1727-4672-A74B-B6C7DC346CA0}"/>
    <hyperlink ref="AC17" r:id="rId109" xr:uid="{94746517-DD33-4BB1-955B-1B2764C0C7BE}"/>
    <hyperlink ref="AC13:AC16" r:id="rId110" display="FĮ-01-01. Subsidijos darbo vietai steigti FĮ nustatymo tyrimas (ES fondų investicijų programa)" xr:uid="{6583314B-88A7-40E7-BCA9-A2F9804627FE}"/>
    <hyperlink ref="AC18:AC21" r:id="rId111" display="FĮ-01-01. Subsidijos darbo vietai steigti FĮ nustatymo tyrimas (ES fondų investicijų programa)" xr:uid="{FFB00F36-4FF0-447B-B586-12408516439D}"/>
    <hyperlink ref="AC22" r:id="rId112" xr:uid="{7F5563BB-5429-4595-9F0F-DFF6F007DD95}"/>
    <hyperlink ref="AC57:AC64" r:id="rId113" display="FĮ-02-01 – FĮ-02-08. Atsiskaitymo negrynaisiais pinigais infrastruktūros sukūrimo bendrojo ugdymo įstaigų ir jų skyrių valgyklose FĮ nustatymo tyrimas" xr:uid="{7FF9E0E5-0D16-402C-A64E-A011DE861CB6}"/>
    <hyperlink ref="AC65:AC76" r:id="rId114" display="FĮ-03-01 – FĮ-03-12. Elektromobilių įkrovimo prieigų įrengimo išlaidų FĮ nustatymo tyrimas" xr:uid="{0CDE09A0-9B9B-4947-8A35-D64F16D243DD}"/>
    <hyperlink ref="AC77:AC88" r:id="rId115" display="FĮ-03-01 – FĮ-03-12. Elektromobilių įkrovimo prieigų įrengimo išlaidų FĮ nustatymo tyrimas" xr:uid="{87CD966F-3FAF-4F3B-A95E-D91A87446295}"/>
    <hyperlink ref="AC125:AC126" r:id="rId116" display="FĮ-04-01 – FĮ-04-02. Ūkio subjektų įrengtų saulės elektrinių išlaidų FĮ nustatymo tyrimas ( 01 versija)" xr:uid="{0973086D-B6A3-414D-A933-EF3DFEE20C6F}"/>
    <hyperlink ref="AC157:AC158" r:id="rId117" display="FĮ-05-01 – FĮ-05-02. Integralios (slaugos ir globos) paslaugos namuose išlaidų FĮ nustatymo tyrimas" xr:uid="{437999C9-7DEC-455A-9790-81852BF009ED}"/>
    <hyperlink ref="AC159:AC160" r:id="rId118" display="FĮ-05-01 – FĮ-05-02. Integralios (slaugos ir globos) paslaugos namuose išlaidų FĮ nustatymo tyrimas" xr:uid="{71774F44-D7EE-488D-AD88-7D025924411A}"/>
    <hyperlink ref="AC169:AC170" r:id="rId119" display="FĮ-06-01 – FĮ-06-02. EMP diegimo bendrojo ugdymo įstaigose FĮ nustatymo tyrimas" xr:uid="{38BF7C7F-AB2B-4C35-A189-17933E022B00}"/>
    <hyperlink ref="AC226:AC227" r:id="rId120" display="FĮ-10-01 – FĮ-10-02. Šlapynių atkūrimo veiklų FĮ nustatymo tyrimas" xr:uid="{1C502BAF-ED44-4DC5-8528-A1CDC63BEDE9}"/>
    <hyperlink ref="AC234:AC245" r:id="rId121" display="FĮ-11-01 – FĮ-11-12. Dalyvavimo tarptautinėse parodose FĮ nustatymo tyrimas" xr:uid="{EF7247BD-5DA2-4C68-AC1D-0F5A78EF6E8B}"/>
    <hyperlink ref="AC246:AC257" r:id="rId122" display="FĮ-11-01 – FĮ-11-12. Dalyvavimo tarptautinėse parodose FĮ nustatymo tyrimas" xr:uid="{3786B3C8-73D4-42EC-A008-A953D8446074}"/>
    <hyperlink ref="AC306:AC307" r:id="rId123" display="FĮ-12-01 – FĮ-12-02. Saulės elektrinės įrengimo namų ūkiuose išlaidų FĮ nustatymo tyrimas" xr:uid="{886C1CB5-46E5-44F2-A4BF-6AAE1C6B87E5}"/>
    <hyperlink ref="AC308" r:id="rId124" display="https://2021.esinvesticijos.lt/dokumentai/fi-12-01-fi-12-02-saules-elektrines-irengimo-namu-ukiuose-islaidu-fi-nustatymo-tyrimas" xr:uid="{27B933AE-12DD-4A12-8A8D-4B9F3955A438}"/>
    <hyperlink ref="AC310" r:id="rId125" display="https://2021.esinvesticijos.lt/dokumentai/fi-12-01-fi-12-02-saules-elektrines-irengimo-namu-ukiuose-islaidu-fi-nustatymo-tyrimas" xr:uid="{5AD4F9DA-567A-44C8-A990-5579DF3B880D}"/>
    <hyperlink ref="AC308:AC311" r:id="rId126" display="FĮ-12-01 – FĮ-12-02. Saulės elektrinės įrengimo namų ūkiuose išlaidų FĮ nustatymo tyrimas" xr:uid="{9223585E-4EAB-41C4-A4AE-A23DC69E775B}"/>
    <hyperlink ref="AC320:AC321" r:id="rId127" display="FĮ-13-01 – FĮ-13-02. Saulės elektrinių įsigijimo namų ūkių elektros energijos poreikiams FĮ nustatymo tyrimas" xr:uid="{7B8B5A3B-3752-431F-936D-B5DD84C57116}"/>
    <hyperlink ref="AC322" r:id="rId128" display="https://2021.esinvesticijos.lt/dokumentai/fi-13-01-fi-13-02-saules-elektriniu-isigijimo-namu-ukiu-elektros-energijos-poreikiams-fi-nustatymo-tyrimas" xr:uid="{ED81FD04-84D0-4166-AEA2-E41BDA622DEF}"/>
    <hyperlink ref="AC322:AC323" r:id="rId129" display="FĮ-13-01 – FĮ-13-02. Saulės elektrinių įsigijimo namų ūkių elektros energijos poreikiams FĮ nustatymo tyrimas" xr:uid="{4FFBEA1A-B982-498A-8A2A-85EE9318A786}"/>
    <hyperlink ref="AC324" r:id="rId130" display="https://2021.esinvesticijos.lt/dokumentai/fi-13-01-fi-13-02-saules-elektriniu-isigijimo-namu-ukiu-elektros-energijos-poreikiams-fi-nustatymo-tyrimas" xr:uid="{C3304DE0-05A4-4DE9-8D47-123E94F182F1}"/>
    <hyperlink ref="AC324:AC325" r:id="rId131" display="FĮ-13-01 – FĮ-13-02. Saulės elektrinių įsigijimo namų ūkių elektros energijos poreikiams FĮ nustatymo tyrimas" xr:uid="{8E409A3F-E013-4EF4-93BB-B67A32F7DF94}"/>
    <hyperlink ref="AC333:AC360" r:id="rId132" display="FĮ-14-01 – FĮ-14-28. Katilų keitimo namų ūkiuose išlaidų FĮ nustatymo tyrimas" xr:uid="{BCD4FA88-92CD-4149-863B-9F04E1C8DD4E}"/>
    <hyperlink ref="AC361:AC388" r:id="rId133" display="FĮ-14-01 – FĮ-14-28. Katilų keitimo namų ūkiuose išlaidų FĮ nustatymo tyrimas" xr:uid="{1A263D11-8EDD-475E-BB70-1075DD5275BA}"/>
    <hyperlink ref="AC389:AC416" r:id="rId134" display="FĮ-14-01 – FĮ-14-28. Katilų keitimo namų ūkiuose išlaidų FĮ nustatymo tyrimas" xr:uid="{12EB513E-647D-476B-8ACB-DE8876C9EC42}"/>
    <hyperlink ref="AC528:AC529" r:id="rId135" display="FĮ-17-01 - FĮ-17-02. Profesinio mokymo įstaigų mokinių mobilumo į sektorinius praktinio mokymo centrus išlaidų FĮ nustatymo tyrimas" xr:uid="{99463B66-8FD9-4C06-A614-BBC423792B17}"/>
    <hyperlink ref="AC537" r:id="rId136" xr:uid="{F5D05A4C-94D0-4C93-B0D2-371F5481A769}"/>
    <hyperlink ref="AC541:AC542" r:id="rId137" display="FĮ-19-01 – FĮ-19-02. Vėjo elektrinių įrangos bei įrengimo išlaidų FĮ nustatymo tyrimas" xr:uid="{96E14D4F-C734-4DA4-95C7-C10963554675}"/>
    <hyperlink ref="AC543" r:id="rId138" display="https://2021.esinvesticijos.lt/dokumentai/fi-19-01-fi-19-02-vejo-elektriniu-irangos-bei-irengimo-islaidu-fi-nustatymo-tyrimas" xr:uid="{E848EB0D-CAB3-4B73-B792-A4C9BAAB8EA5}"/>
    <hyperlink ref="AC543:AC544" r:id="rId139" display="FĮ-19-01 – FĮ-19-02. Vėjo elektrinių įrangos bei įrengimo išlaidų FĮ nustatymo tyrimas" xr:uid="{AB51318E-AB5E-4DC4-A0B8-7C20C27D2048}"/>
    <hyperlink ref="AC216" r:id="rId140" xr:uid="{164592ED-CFE9-44E8-BAF6-CFA8D1BB39BB}"/>
    <hyperlink ref="AC589" r:id="rId141" xr:uid="{F9924590-D8AB-4273-BA62-A8A9E1C00D85}"/>
    <hyperlink ref="AC741:AC742" r:id="rId142" display="FĮ-29-01-FĮ-29-02. Projektų dalyvių (bedarbių) dalyvavusių stažuotėje mėnesio išlaidų fiksuotųjų vieneto įkainių nustatymo tyrimas" xr:uid="{F3E4CB2D-3F2B-4F6C-AC7B-3D1AE064E192}"/>
    <hyperlink ref="AC743:AC744" r:id="rId143" display="FĮ-29-01-FĮ-29-02. Projektų dalyvių (bedarbių) dalyvavusių stažuotėje mėnesio išlaidų fiksuotųjų vieneto įkainių nustatymo tyrimas" xr:uid="{9C82C495-BAA9-4610-A56A-0AB1AAA14B8A}"/>
    <hyperlink ref="AC1198:AC1199" r:id="rId144" display="FĮ-48-01-FĮ-48-02. Projektų dalyvių (bedarbių) dalyvavusių stažuotėje dienos išlaidų fiksuotųjų vieneto įkainių nustatymo tyrimas" xr:uid="{8826A4DD-BFDF-4B74-91D8-1F70B970DBAA}"/>
    <hyperlink ref="AC1208:AC1213" r:id="rId145" display="FĮ-49-01-FĮ-49-06. Socialinę riziką patiriančioje šeimoje gyvenančių vaikų, kurie ugdomi pagal ikimokyklinio ar priešmokyklinio ugdymo programas, ugdymo krepšelio išlaidų fiksuotųjų vieneto įkainių nustatymo tyrimas" xr:uid="{735CB8D0-6030-44F4-998D-B36E43C35133}"/>
    <hyperlink ref="AD178" r:id="rId146" display="Patvirtintas su IP keitimu (2023-06-05 Nr. C(2022)5742). " xr:uid="{F40D0F3B-E184-4C30-B4CC-3A4332E67CA8}"/>
    <hyperlink ref="AC1190:AC1191" r:id="rId147" display="FĮ-47-01. Projektą vykdančio personalo savanoriško darbo įnašo fiksuotojo vieneto įkainio nustatymo tyrimas" xr:uid="{1D1DAC88-FA2A-435B-B5BE-FEFA294E6858}"/>
    <hyperlink ref="AD45:AD48" r:id="rId148" display="Patvirtintas su IP keitimu (2023-06-05 Nr. C(2022)5742). " xr:uid="{3A687A1D-A121-4F96-AFD6-6415C6205BA9}"/>
    <hyperlink ref="AD747" r:id="rId149" display="Patvirtintas su IP keitimu (2023-06-05 Nr. C(2022)5742). " xr:uid="{62368409-176A-4BAE-854E-5C7ADD9D5118}"/>
    <hyperlink ref="AC45:AC48" r:id="rId150" display="FS-01-01 – FS-01-04. Įgyvendinamų privalomų matomumo ir informavimo priemonių apie ESFI veiklas išlaidų FS nustatymo tyrimas" xr:uid="{1F3C8801-5C34-4B45-847C-097321F28F54}"/>
    <hyperlink ref="AC41:AC44" r:id="rId151" display="FS-01-01 – FS-01-04. Įgyvendinamų privalomų matomumo ir informavimo priemonių apie ESFI veiklas išlaidų FS nustatymo tyrimas" xr:uid="{5A3F28A7-D6B9-4B46-8668-0E509FF2DB6E}"/>
    <hyperlink ref="AC37:AC40" r:id="rId152" display="FS-01-01 – FS-01-04. Įgyvendinamų privalomų matomumo ir informavimo priemonių apie ESFI veiklas išlaidų FS nustatymo tyrimas" xr:uid="{AAC8249A-735B-4CCE-AE7E-BAC01B5852B6}"/>
    <hyperlink ref="AC89" r:id="rId153" display="https://2021.esinvesticijos.lt/dokumentai/fi-03-01-fi-03-12-elektromobiliu-ikrovimo-prieigu-irengimo-islaidu-fi-nustatymo-tyrimas" xr:uid="{6D5D5F4C-9D67-4466-8720-225EB544A5A3}"/>
    <hyperlink ref="AC89:AC100" r:id="rId154" display="FĮ-03-01 – FĮ-03-12. Elektromobilių įkrovimo prieigų įrengimo išlaidų FĮ nustatymo tyrimas" xr:uid="{4DAAFE71-8ED8-45E1-A49A-93D32D63F1FB}"/>
    <hyperlink ref="AC139:AC144" r:id="rId155" location="prevVersions" display="FĮ-04-03 – FĮ-04-08. Ūkio subjektų įrengtų saulės elektrinių išlaidų FĮ nustatymo tyrimas (04 versija)" xr:uid="{57E2320A-15E0-4829-9221-AA89199E4BAC}"/>
    <hyperlink ref="AC133:AC138" r:id="rId156" location="prevVersions" display="FĮ-04-03 – FĮ-04-08. Ūkio subjektų įrengtų saulės elektrinių išlaidų FĮ nustatymo tyrimas (03 versija)" xr:uid="{0E64F690-39A0-4EBA-B6A4-4D8ED1062A48}"/>
    <hyperlink ref="AC127:AC132" r:id="rId157" location="prevVersions" display="FĮ-04-03 – FĮ-04-08. Ūkio subjektų įrengtų saulės elektrinių išlaidų FĮ nustatymo tyrimas (02 versija)" xr:uid="{847F089C-E749-4D34-B9DE-16034C54E240}"/>
    <hyperlink ref="AC503" r:id="rId158" xr:uid="{6FDAF011-7ED6-4A48-B6D5-80E4508D3336}"/>
    <hyperlink ref="AC538" r:id="rId159" xr:uid="{D928DA72-D2D9-4A2C-9524-B5BFC34E7FF7}"/>
    <hyperlink ref="AC545" r:id="rId160" display="https://2021.esinvesticijos.lt/dokumentai/fi-19-01-fi-19-02-vejo-elektriniu-irangos-bei-irengimo-islaidu-fi-nustatymo-tyrimas" xr:uid="{D84611F1-35BE-4AC4-8DB8-98847DD58C27}"/>
    <hyperlink ref="AC545:AC546" r:id="rId161" display="FĮ-19-01 – FĮ-19-02. Vėjo elektrinių įrangos bei įrengimo išlaidų FĮ nustatymo tyrimas" xr:uid="{D29DFA19-D51A-4E51-B22A-B08CC2886964}"/>
    <hyperlink ref="AC561:AC562" r:id="rId162" display="Akvakultūros ūkių gamtotvarkos darbų išlaidų fiksuotojo vieneto įkainio nustatymo tyrimas (2024 m. kovo 1 d. redakcija)" xr:uid="{12372C5B-B387-4836-B7BF-EC4433FEA933}"/>
    <hyperlink ref="AC590:AC591" r:id="rId163" display="FĮ-22-01 – FĮ-22-02. Kelionių išlaidų Lietuvoje fiksuotojo vieneto įkainio nustatymo tyrimas" xr:uid="{36D545A0-DEF9-4A75-9A70-702B70A96227}"/>
    <hyperlink ref="AC592" r:id="rId164" xr:uid="{8798C8BA-272E-4D56-8AA4-B93F990D5DB4}"/>
    <hyperlink ref="AC602:AC607" r:id="rId165" display="Saulės elektrinių įrengimo ar įsigijimo iš elektrinių parkų FĮ nustatymo tyrimas (2023 m.liepos 1 d. redakcija)" xr:uid="{78A8D84C-217A-4A4D-853A-A2D251AB21CC}"/>
    <hyperlink ref="AC608:AC613" r:id="rId166" display="Saulės elektrinių įrengimo ar įsigijimo iš elektrinių parkų FĮ nustatymo tyrimas (2024 m.kovo 1 d. redakcija)" xr:uid="{BDAB1588-541E-4937-A61D-4C9431D786D8}"/>
    <hyperlink ref="AC645:AC648" r:id="rId167" display="FĮ-25-01 – FĮ-25-04. Elektromobilių ir vandeniliu varomų lengvųjų transporto priemonių įsigijimo fiksuotųjų vieneto įkainių nustatymo tyrimas" xr:uid="{FC9D7C16-D955-4C05-AE9A-9B306D88654B}"/>
    <hyperlink ref="AC747" r:id="rId168" xr:uid="{21AF979A-035D-44AA-B290-AC16A37D0577}"/>
    <hyperlink ref="AC759:AC765" r:id="rId169" display="FĮ-32-01-FĮ-32-07. Kelionių į užsienį išlaidų fiksuotųjų vieneto įkainių nustatymo tyrimas" xr:uid="{06ADA8C9-2A0A-4AE0-9756-53ADC3B06DF0}"/>
    <hyperlink ref="AC784:AC790" r:id="rId170" display="FĮ-32-01-FĮ-32-07. Kelionių į užsienį išlaidų fiksuotųjų vieneto įkainių nustatymo tyrimas" xr:uid="{32946E46-CA1C-4E43-9535-40684BB06FD9}"/>
    <hyperlink ref="AC784:AC792" r:id="rId171" display="FĮ-34-01-FĮ-34-10. Darbuotojo komandiruotės į Europos Sąjungos valstybę(-es) išlaidų fiksuotųjų vieneto įkainių nustatymo tyrimas" xr:uid="{18E21BA4-C5D4-43E8-B73B-3185D75CF782}"/>
    <hyperlink ref="AC855:AC882" r:id="rId172" display="FĮ-36 v.02 Katilų keitimo namų ūkiuose išlaidų fiksuotųjų vieneto įkainių nustatymo tyrimas (2024 m. kovo 1 d. redakcija)" xr:uid="{C8F1A392-DB87-4C31-9229-469924EC8F27}"/>
    <hyperlink ref="AC949:AC958" r:id="rId173" display="FĮ-37 v.02 Saugotinų laukinių vandens paukščių sulesamos akvakultūros produkcijos arba pašarų išlaidų fiksuotųjų vieneto įkainių nustatymo tyrimas (2024 m. kovo 1 d. redakcija)" xr:uid="{F576297B-A625-41E0-A550-01E34C8B957D}"/>
    <hyperlink ref="AC1200:AC1201" r:id="rId174" display="FĮ-48-01-FĮ-48-02. Projektų dalyvių (bedarbių) dalyvavusių stažuotėje dienos išlaidų fiksuotųjų vieneto įkainių nustatymo tyrimas" xr:uid="{BFA7673F-6A98-4B21-935C-918863AE1CF0}"/>
    <hyperlink ref="AC228" r:id="rId175" display="https://2021.esinvesticijos.lt/dokumentai/fi-10-01-fi-10-02-slapyniu-atkurimo-veiklu-fi-nustatymo-tyrimas" xr:uid="{96816CD8-F14E-4403-922A-25786D497E32}"/>
    <hyperlink ref="AC230" r:id="rId176" display="https://2021.esinvesticijos.lt/dokumentai/fi-10-01-fi-10-02-slapyniu-atkurimo-veiklu-fi-nustatymo-tyrimas" xr:uid="{D1F69829-32D3-4B37-9149-1FF13ED79978}"/>
    <hyperlink ref="AC228:AC231" r:id="rId177" location="prevVersions" display="FĮ-10-01 – FĮ-10-02. Šlapynių atkūrimo veiklų FĮ nustatymo tyrimas" xr:uid="{B6F1E4F0-A15A-4EA5-A566-79D91326FFBC}"/>
    <hyperlink ref="AC264:AC269" r:id="rId178" display="FĮ-11-01 - FĮ-11-12 Dalyvavimo tarptautinėse parodose FĮ nustatymo tyrimas (EJRŽF)" xr:uid="{BC5DB94C-DE38-4DC3-A53F-0CF7FB3C3302}"/>
    <hyperlink ref="AD1208:AD1213" r:id="rId179" display="Patvirtintas su IP keitimu (EK 2024.04.08 sprendimu Nr. C(2024) 2390" xr:uid="{B3D70D5E-B942-47A2-B079-309BFBA3AB3C}"/>
    <hyperlink ref="AD1190:AD1191" r:id="rId180" display="Patvirtintas su IP keitimu (EK 2024.04.08 sprendimu Nr. C(2024) 2390" xr:uid="{20A8D31E-542A-40E1-88DC-E415505B6BBE}"/>
    <hyperlink ref="AD1180:AD1181" r:id="rId181" display="Patvirtintas su IP keitimu (EK 2024.04.08 sprendimu Nr. C(2024) 2390" xr:uid="{7D7FE1FF-7787-40F5-AD05-75C069951C09}"/>
    <hyperlink ref="AD1232:AD1233" r:id="rId182" display="Patvirtintas su IP keitimu (EK 2024.04.08 sprendimu Nr. C(2024) 2390" xr:uid="{A935F55D-93E2-4E9E-A4D6-2E9460B7A6CA}"/>
    <hyperlink ref="AD1240:AD1241" r:id="rId183" display="Patvirtintas su IP keitimu (EK 2024.04.08 sprendimu Nr. C(2024) 2390" xr:uid="{F8841352-9ECB-4B23-A93A-D80F544B66D7}"/>
    <hyperlink ref="AD1248:AD1249" r:id="rId184" display="Patvirtintas su IP keitimu (EK 2024.04.08 sprendimu Nr. C(2024) 2390" xr:uid="{FB864CCD-E566-4DAF-9795-0D2D057804B8}"/>
    <hyperlink ref="AD1256:AD1257" r:id="rId185" display="Patvirtintas su IP keitimu (EK 2024.04.08 sprendimu Nr. C(2024) 2390" xr:uid="{B1288DE4-D965-4EAD-98C6-2D55EAB4ECA2}"/>
    <hyperlink ref="AD1344:AD1345" r:id="rId186" display="Patvirtintas su IP keitimu (EK 2024.04.08 sprendimu Nr. C(2024) 2390" xr:uid="{C3A62129-B039-43B4-B3D0-60CA557D50E3}"/>
    <hyperlink ref="AD1352:AD1353" r:id="rId187" display="Patvirtintas su IP keitimu (EK 2024.04.08 sprendimu Nr. C(2024) 2390" xr:uid="{FA9BFD1B-633D-47BE-8B2D-376827E11D64}"/>
    <hyperlink ref="AC1232:AC1233" r:id="rId188" display="FĮ-50-01-FĮ-50-02. Aplinkosaugos vadybos sistemos diegimo ir sertifikavimo fiksuotojo vieneto įkainio nustatymo tyrimas" xr:uid="{CAD7BA75-8CBD-413E-A3DA-145D6F4A6756}"/>
    <hyperlink ref="AC1240:AC1241" r:id="rId189" display="FĮ-51-01-FĮ-51-02. Įmonės gaminamo produkto ekologinio projektavimo fiksuotojo vieneto įkainio nustatymo tyrimas" xr:uid="{A9659888-BD30-42A4-AE1A-F52855A07285}"/>
    <hyperlink ref="AC1248:AC1249" r:id="rId190" display="FĮ-52-01-FĮ-52-02. Gamybos technologijų audito fiksuotojo vieneto įkainio nustatymo tyrimas" xr:uid="{0E45A72F-BB05-4EB7-A895-A1732E41D5F2}"/>
    <hyperlink ref="AC1256:AC1277" r:id="rId191" display="FĮ-53-01 – FĮ-53-04. Investicijų projekto parengimo fiksuotųjų vieneto įkainių nustatymo tyrimas " xr:uid="{BCF78B92-7CBA-4DE5-912F-0135F2521EF5}"/>
    <hyperlink ref="AC1352:AC1353" r:id="rId192" display="FĮ-55-01-FĮ-55-02. Karšto vandens skaitiklių su nuotolinio duomenų nuskaitymo funkcija fiksuotojo vieneto įkainio nustatymo tyrimas " xr:uid="{51340880-4C5E-4B23-A79F-E5DFCCB3D79F}"/>
    <hyperlink ref="AC1477:AC1503" r:id="rId193" display="FĮ-57-01 – FĮ-57-11. Kelionių į užsienį išlaidų fiksuotųjų vieneto įkainių nustatymo tyrimas " xr:uid="{11A56B52-D85F-4966-A9E7-18B05F65EBEF}"/>
    <hyperlink ref="AC1088:AC1103" r:id="rId194" display="FĮ-43-01-FĮ-43-16. Viešųjų elektromobilių įkrovimo stotelių su prieiga (-omis) įrengimo fiksuotųjų vieneto įkainių nustatymo tyrimas" xr:uid="{96418E42-0460-47EB-9154-1D911EEFD13B}"/>
    <hyperlink ref="AC1156:AC1159" r:id="rId195" display="FĮ-45-01-FĮ-45-04. Elektros energijos kaupimo įrenginių įsigijimo ir įrengimo išlaidų fiksuotųjų vieneto įkainių nustatymo tyrimas" xr:uid="{F7122208-F448-4357-9AD1-C4D1EA78A43F}"/>
    <hyperlink ref="AD1156:AD1159" r:id="rId196" display="Patvirtintas su IP keitimu (EK 2024.04.08 sprendimu Nr. C(2024) 2390" xr:uid="{179EA7B2-E1F3-4532-B4C5-96F4628908B5}"/>
    <hyperlink ref="AC1182:AC1183" r:id="rId197" display="FĮ-46-01-FĮ-46-02. Vėjo elektrinių įrangos bei įrengimo išlaidų fiksuotojo vieneto įkainio nustatymo tyrimas" xr:uid="{C82FA443-8909-41AC-8170-CAFAD907AD80}"/>
    <hyperlink ref="AD1182:AD1183" r:id="rId198" display="Patvirtintas su IP keitimu (EK 2024.04.08 sprendimu Nr. C(2024) 2390" xr:uid="{BFE51684-93CF-4B61-860D-5EDA72FE9CE1}"/>
    <hyperlink ref="AC1192:AC1193" r:id="rId199" display="FĮ-47-01. Projektą vykdančio personalo savanoriško darbo įnašo fiksuotojo vieneto įkainio nustatymo tyrimas" xr:uid="{E443DAF0-ED62-49CB-90E4-7A53E3E7BEC9}"/>
    <hyperlink ref="AD1192:AD1193" r:id="rId200" display="Patvirtintas su IP keitimu (EK 2024.04.08 sprendimu Nr. C(2024) 2390" xr:uid="{EA94A096-9DD8-4C71-B4C9-E56B38E8EC2E}"/>
    <hyperlink ref="AC1214:AC1219" r:id="rId201" display="FĮ-49-01-FĮ-49-06. Socialinę riziką patiriančioje šeimoje gyvenančių vaikų, kurie ugdomi pagal ikimokyklinio ar priešmokyklinio ugdymo programas, ugdymo krepšelio išlaidų fiksuotųjų vieneto įkainių nustatymo tyrimas" xr:uid="{30EB5E7B-C146-4416-8D25-C6AF650EC167}"/>
    <hyperlink ref="AD1214:AD1219" r:id="rId202" display="Patvirtintas su IP keitimu (EK 2024.04.08 sprendimu Nr. C(2024) 2390" xr:uid="{C941CFA4-5C28-448A-8C66-683393BD74FE}"/>
    <hyperlink ref="AD1234:AD1235" r:id="rId203" display="Patvirtintas su IP keitimu (EK 2024.04.08 sprendimu Nr. C(2024) 2390" xr:uid="{41DCDA30-4221-4726-8B15-6DAE9DE10CF1}"/>
    <hyperlink ref="AC1234:AC1235" r:id="rId204" display="FĮ-50-01-FĮ-50-02. Aplinkosaugos vadybos sistemos diegimo ir sertifikavimo fiksuotojo vieneto įkainio nustatymo tyrimas" xr:uid="{A623743D-2D4A-4E81-8F4A-F8C679F807DC}"/>
    <hyperlink ref="AD1242:AD1243" r:id="rId205" display="Patvirtintas su IP keitimu (EK 2024.04.08 sprendimu Nr. C(2024) 2390" xr:uid="{4C3A7282-931C-4E2C-AF6B-905FBFB2A77B}"/>
    <hyperlink ref="AC1242:AC1243" r:id="rId206" display="FĮ-51-01-FĮ-51-02. Įmonės gaminamo produkto ekologinio projektavimo fiksuotojo vieneto įkainio nustatymo tyrimas" xr:uid="{786E3D4D-2E7E-40B5-B6D9-B07258033C38}"/>
    <hyperlink ref="AD1250:AD1251" r:id="rId207" display="Patvirtintas su IP keitimu (EK 2024.04.08 sprendimu Nr. C(2024) 2390" xr:uid="{9D2430CB-1E66-416F-812C-67A24BA48F50}"/>
    <hyperlink ref="AC1250:AC1251" r:id="rId208" display="FĮ-52-01-FĮ-52-02. Gamybos technologijų audito fiksuotojo vieneto įkainio nustatymo tyrimas" xr:uid="{625DB0F5-414C-4BF9-B050-F8088DD25C2A}"/>
    <hyperlink ref="AD1346:AD1347" r:id="rId209" display="Patvirtintas su IP keitimu (EK 2024.04.08 sprendimu Nr. C(2024) 2390" xr:uid="{62062275-EBA7-40A3-82E9-DED96FAF4E3D}"/>
    <hyperlink ref="AC1346:AC1347" r:id="rId210" display="FĮ-54-01 – FĮ-54-02. Įvadinių šilumos apskaitos prietaisų su nuotolinio duomenų nuskaitymo funkcija fiksuotojo vieneto įkainio nustatymo tyrimas" xr:uid="{8DFC5B44-B206-4620-9C6C-D1249DF0502D}"/>
    <hyperlink ref="AD1354:AD1355" r:id="rId211" display="Patvirtintas su IP keitimu (EK 2024.04.08 sprendimu Nr. C(2024) 2390" xr:uid="{33F4F818-29FE-4ED5-8CAC-B7E75BD25BD7}"/>
    <hyperlink ref="AC1354:AC1355" r:id="rId212" display="FĮ-55-01-FĮ-55-02. Karšto vandens skaitiklių su nuotolinio duomenų nuskaitymo funkcija fiksuotojo vieneto įkainio nustatymo tyrimas " xr:uid="{85523272-0A6B-48B1-9095-05DEF6E00823}"/>
    <hyperlink ref="AC1563:AC1589" r:id="rId213" display="FĮ-58-01 – FĮ-58-02. Kelionių išlaidų Lietuvoje fiksuotojo vieneto įkainio nustatymo tyrimas " xr:uid="{DAB80C70-6B03-41DA-A521-B9CFEE4147E2}"/>
    <hyperlink ref="AC1535:AC1561" r:id="rId214" display="FĮ-58-01 – FĮ-58-02. Kelionių išlaidų Lietuvoje fiksuotojo vieneto įkainio nustatymo tyrimas " xr:uid="{A7F7443A-1120-42E4-866E-1C89A528B663}"/>
    <hyperlink ref="AC1504:AC1531" r:id="rId215" display="FĮ-57-01 – FĮ-57-12. Kelionių į užsienį išlaidų fiksuotųjų vieneto įkainių nustatymo tyrimas " xr:uid="{B4F12DC2-38DA-4E3E-A656-859DA5BA136B}"/>
    <hyperlink ref="AC1344:AC1345" r:id="rId216" display="FĮ-54-01 – FĮ-54-02. Įvadinių šilumos apskaitos prietaisų su nuotolinio duomenų nuskaitymo funkcija fiksuotojo vieneto įkainio nustatymo tyrimas" xr:uid="{B7D2CF88-1AAA-4351-8228-FD2E0B04ED0A}"/>
    <hyperlink ref="AC1202:AC1203" r:id="rId217" display="FĮ-48-01-FĮ-48-02. Projektų dalyvių (bedarbių) dalyvavusių stažuotėje dienos išlaidų fiksuotųjų vieneto įkainių nustatymo tyrimas" xr:uid="{D526A4BA-102E-4BEF-9DF9-848EFEF9CCBF}"/>
    <hyperlink ref="AD1278:AD1279" r:id="rId218" display="Patvirtintas su IP keitimu (EK 2024.04.08 sprendimu Nr. C(2024) 2390" xr:uid="{ECF8A8E9-05E6-498F-BE47-6CCD32B6EC7C}"/>
    <hyperlink ref="AC1278:AC1299" r:id="rId219" display="FĮ-53-01 – FĮ-53-04. Investicijų projekto parengimo fiksuotųjų vieneto įkainių nustatymo tyrimas " xr:uid="{90E7DD32-DB1A-4899-AAF6-5564588BDAF9}"/>
    <hyperlink ref="AC1625:AC1626" r:id="rId220" display="FĮ-48-01-FĮ-48-02. Projektų dalyvių (bedarbių) dalyvavusių stažuotėje dienos išlaidų fiksuotųjų vieneto įkainių nustatymo tyrimas" xr:uid="{965B19C3-7B35-4258-B3B6-41E3D5D1379A}"/>
    <hyperlink ref="AC1625:AC1630" r:id="rId221" display="FĮ-59-01-FĮ-59-06. Vadovėlių, parengtų pagal atnaujintas bendrojo ugdymo bendrąsias programas, įsigijimo išlaidų fiksuotųjų vieneto įkainių nustatymo tyrimas" xr:uid="{B98FA2D9-CD94-458A-B94D-7469083387B6}"/>
    <hyperlink ref="AD23:AD26" r:id="rId222" display="Patvirtinas su IP keitimu (2022 m. rugpjūčio 3 d. Europos Komisijos sprendimu Nr. C(2022) 5742)" xr:uid="{A2A03CFA-2B69-433A-A67A-96B3215B9766}"/>
    <hyperlink ref="AC23:AC26" r:id="rId223" display="FĮ-01-01. Subsidijos darbo vietai steigti FĮ nustatymo tyrimas (ES fondų investicijų programa)" xr:uid="{331E6C99-E923-415E-931E-8D2D63C00E74}"/>
    <hyperlink ref="AC27" r:id="rId224" xr:uid="{586C4392-BFD3-4572-8CC5-7EC6E48CA881}"/>
    <hyperlink ref="AC163" r:id="rId225" display="https://2021.esinvesticijos.lt/dokumentai/fi-05-01-fi-05-02-integralios-slaugos-ir-globos-paslaugos-namuose-islaidu-fi-nustatymo-tyrimas" xr:uid="{4455FE56-1FB7-4BB9-9133-5CAF2F56F538}"/>
    <hyperlink ref="AC163:AC164" r:id="rId226" display="FĮ-05-01 – FĮ-05-02. Integralios (slaugos ir globos) paslaugos namuose išlaidų FĮ nustatymo tyrimas" xr:uid="{D3D7BEC9-6E9C-4D0D-B2E7-A9E020D73DCD}"/>
    <hyperlink ref="AD163:AD164" r:id="rId227" display="Patvirtintas su IP (2022 m. rugpjūčio 3 d. Europos Komisijos sprendimu Nr. C(2022) 5742)" xr:uid="{13754B00-FC84-49EC-90DC-82CA0A0243F6}"/>
    <hyperlink ref="AC190" r:id="rId228" display="https://2021.esinvesticijos.lt/dokumentai/fi-08-01-fi-08-06-privaciu-ja-ir-viesojo-valdymo-instituciju-projektu-dalyviu-du-fi-nustatymo-tyrimas" xr:uid="{5DF2D727-6B14-481B-9EEA-3EADD4E99570}"/>
    <hyperlink ref="AC190:AC195" r:id="rId229" display="FĮ-08-01 – FĮ-08-06. Privačių JA ir viešojo valdymo institucijų projektų dalyvių DU FĮ nustatymo tyrimas" xr:uid="{26BD9C82-2D4F-4004-8A74-443CBBE95657}"/>
    <hyperlink ref="AD190" r:id="rId230" display="Patvirtintas su IP keitimu (2023-06-05 Nr. C(2022)5742). " xr:uid="{A76C7FA4-3CF2-48A1-8CA7-0DBD14E3F335}"/>
    <hyperlink ref="AB220" r:id="rId231" display="Asmenų, priklausomų nuo psichoaktyviųjų medžiagų, reabilitacijos fiksuotųjų vieneto įkainių nustatymo tyrimas (2022 m. sausio 13 d. redakcija)" xr:uid="{7C80EB20-CB42-4F78-A74B-0B2835CEB132}"/>
    <hyperlink ref="AC220" r:id="rId232" xr:uid="{7A7BC4CA-DA81-4269-BAB0-F6275AF8F34C}"/>
    <hyperlink ref="AD220" r:id="rId233" xr:uid="{9AE8ADCB-34BC-48B2-B276-07A41949370D}"/>
    <hyperlink ref="AC313" r:id="rId234" display="https://2021.esinvesticijos.lt/dokumentai/fi-12-01-fi-12-02-saules-elektrines-irengimo-namu-ukiuose-islaidu-fi-nustatymo-tyrimas" xr:uid="{68F0592F-0FB8-4737-8943-BDFBF32E8CED}"/>
    <hyperlink ref="AC313:AC314" r:id="rId235" display="FĮ-12-01 – FĮ-12-02. Saulės elektrinės įrengimo namų ūkiuose išlaidų FĮ nustatymo tyrimas" xr:uid="{7A883817-F7A3-494E-930D-36516BD6E168}"/>
    <hyperlink ref="AC327" r:id="rId236" display="https://2021.esinvesticijos.lt/dokumentai/fi-13-01-fi-13-02-saules-elektriniu-isigijimo-namu-ukiu-elektros-energijos-poreikiams-fi-nustatymo-tyrimas" xr:uid="{9CEA8EE7-5DA7-41DE-A0F9-A3152B6BBA3C}"/>
    <hyperlink ref="AC327:AC328" r:id="rId237" display="FĮ-13-01 – FĮ-13-02. Saulės elektrinių įsigijimo namų ūkių elektros energijos poreikiams FĮ nustatymo tyrimas" xr:uid="{3B85370B-6291-4D34-B8EA-E739D0A89B72}"/>
    <hyperlink ref="AC417" r:id="rId238" display="https://2021.esinvesticijos.lt/dokumentai/fi-14-01-fi-14-28-katilu-keitimo-namu-ukiuose-islaidu-fi-nustatymo-tyrimas" xr:uid="{1A313C8A-A4D7-44AD-98F9-84BD7EE0DD83}"/>
    <hyperlink ref="AC417:AC444" r:id="rId239" display="FĮ-14-01 – FĮ-14-28. Katilų keitimo namų ūkiuose išlaidų FĮ nustatymo tyrimas" xr:uid="{480DAB26-2F98-45CE-8793-C5FF811014E8}"/>
    <hyperlink ref="AC514" r:id="rId240" display="https://2021.esinvesticijos.lt/dokumentai/fi-16-01-fi-16-04-profesinio-mokymo-proramu-moksleiviu-profesinio-mokymo-pagal-pameistrystes-forma-islaidu-fi-nustatymo-tyrimas" xr:uid="{96FE547C-3920-4B6E-B7AC-59EBE02FF791}"/>
    <hyperlink ref="AC514:AC517" r:id="rId241" display="FĮ-16-01 – FĮ-16-04. Profesinio mokymo programų moksleivių profesinio mokymo pagal pameistrystės formą išlaidų FĮ nustatymo tyrimas" xr:uid="{DC389D4F-FFBE-4A8C-992D-F84D4C2FB166}"/>
    <hyperlink ref="AC530" r:id="rId242" display="https://2021.esinvesticijos.lt/dokumentai/fi-17-01-fi-17-02-profesinio-mokymo-istaigu-mokiniu-mobilumo-i-sektorinius-praktinio-mokymo-centrus-islaidu-fi-nustatymo-tyrimas" xr:uid="{43AC793C-3DC5-46AF-8C6A-8FDA429C0BD9}"/>
    <hyperlink ref="AC530:AC531" r:id="rId243" display="FĮ-17-01 - FĮ-17-02. Profesinio mokymo įstaigų mokinių mobilumo į sektorinius praktinio mokymo centrus išlaidų FĮ nustatymo tyrimas" xr:uid="{B7764736-DD5B-4160-BD7B-D30250F021C5}"/>
    <hyperlink ref="AC553" r:id="rId244" display="https://www.esf.lt/data/public/uploads/2023/01/vietos-pletros-strategijos-parengimo-fi-nustatymo-metodika_ikelimui.pdf" xr:uid="{615088BC-D052-4BDB-9591-28C3894346FE}"/>
    <hyperlink ref="AC553:AC554" r:id="rId245" display="Vietos plėtros strategijos parengimo fiksuotosios sumos nustatymo tyrimas (2023 m. liepos 1 d. redakcija)" xr:uid="{9C555DC7-1932-4BBD-8049-C38B1FDE29C9}"/>
    <hyperlink ref="AC632:AC634" r:id="rId246" display="FĮ-24-01 – FĮ-24-03. Psichologo (psichoterapeuto) / socialinio darbuotojo / individualios priežiūros personalo (užimtumo specialisto) darbo užmokesčio fiksuotųjų vieneto įkainių nustatymo tyrimas" xr:uid="{E7574CBA-3EDE-4DBC-88CD-19937041C80A}"/>
    <hyperlink ref="AC721:AC725" r:id="rId247" display="FĮ-28-01 – FĮ-28-05. Projektų dalyvių (bedarbių) profesinio mokymo pagal pameistrystės formą fiksuotųjų vieneto įkainių nustatymo tyrimas" xr:uid="{E6E69497-5130-4BCC-B714-31411C17C249}"/>
    <hyperlink ref="AD721" r:id="rId248" display="Patvirtintas su IP keitimu (2023-06-05 Nr. C(2022)5742). " xr:uid="{FE92C4B6-B2A1-4C06-A3EB-76FF64D2A4D9}"/>
    <hyperlink ref="AC993:AC995" r:id="rId249" display="FĮ-39-01-FĮ-39-03. Privačių juridinių asmenų projektą vykdančio personalo darbo užmokesčio fiksuotųjų vieneto įkainių nustatymo tyrimas" xr:uid="{AE640EEE-24D9-4971-A58F-65AFFEAAA8C5}"/>
    <hyperlink ref="AC1008" r:id="rId250" display="https://www.esf.lt/data/public/uploads/2023/07/jaunimo-darbuotoju-du-fi_skelbimui.pdf" xr:uid="{CE203933-915E-4F30-AFD7-A3750CD69E18}"/>
    <hyperlink ref="AC1008:AC1010" r:id="rId251" display="FĮ-40-01 - FĮ-40-03 Darbuotojų, dirbančių su mažiau galimybių turinčiais ir neaktyviais NEET jaunais žmonėmis, darbo užmokesčio fiksuotųjų vieneto įkainių nustatymo tyrimas (2023 m. liepos 20 d. redakcija)" xr:uid="{39AF60B6-85A6-4BC3-BC92-C2CBBCCE3BF3}"/>
    <hyperlink ref="AC575:AC578" r:id="rId252" display="Viešųjų juridinių asmenų projektą vykdančio personalo darbo užmokesčio išlaidų fiksuotųjų vieneto įkainių nustatymo tyrimas (2023 m. liepos 1 d. redakcija)" xr:uid="{F1691652-78A0-467D-9CAD-42564840F022}"/>
    <hyperlink ref="AC174" r:id="rId253" xr:uid="{F0DD7D3F-D0A1-40B3-8F7A-F7737D96B644}"/>
    <hyperlink ref="AC1631:AC1632" r:id="rId254" display="FĮ-60-01 - FĮ-60-02 Suteiktų konsultacijų inovacijų klausimais vienos valandos fiksuotojo vieneto įkainio nustatymo tyrimas" xr:uid="{C710AFA1-3BEF-41B0-9D6A-07E5E63F1AF9}"/>
    <hyperlink ref="AC1637:AC1640" r:id="rId255" display="FĮ-61-01-FĮ-61-04. Parengtų inovacijų audito ataskaitų ir/arba rekomendacijų dėl skaitmeninių inovacijų diegimo planų fiksuotųjų vieneto įkainių nustatymo tyrimas" xr:uid="{AE60E976-223B-4B75-8DB7-0B4D15D6497B}"/>
    <hyperlink ref="AC1649:AC1652" r:id="rId256" display="FĮ-62-01-FĮ-62-02. Šilumos siurblių oras-oras įsigijimo išlaidų fiksuotojo vieneto įkainio nustatymo tyrimas" xr:uid="{6C42616F-A71D-4BEC-8D90-43E6EF1CB87B}"/>
    <hyperlink ref="AC996" r:id="rId257" xr:uid="{96C60E1D-5966-4406-9769-E3BAE561D88D}"/>
    <hyperlink ref="AC1414:AC1416" r:id="rId258" display="FĮ-56-01 - FĮ-56-09 Darbuotojo komandiruotės į Europos sąjungos valstybę(-es) išlaidų fiksuotųjų vieneto įkainių nustatymo tyrimas (EJRŽAF)" xr:uid="{C5F01204-C6EB-4558-8DB4-2B01355426A5}"/>
    <hyperlink ref="AC1532:AC1534" r:id="rId259" display="FĮ-57-01 - FĮ-57-12 Kelionių į užsienį išlaidų fiksuotųjų vieneto įkainių nustatymo tyrimas (EJRŽAF)" xr:uid="{F9824561-3EDC-4134-82D1-19291FA1CD5A}"/>
    <hyperlink ref="AC1591:AC1592" r:id="rId260" display="FĮ-58-01 - FĮ-58-02 Kelionių išlaidų Lietuvoje fiksuotojo vieneto įkainio nustatymo tyrimas (EJRŽAF)" xr:uid="{ABE63A76-063C-4343-9F73-6003DBC811F5}"/>
    <hyperlink ref="AC1593" r:id="rId261" xr:uid="{A26C1262-34BD-4C79-BDE3-24F0E9883583}"/>
    <hyperlink ref="AC768:AC769" r:id="rId262" location="fi-33-01-fi-33-02-kompleksiniu-paslaugu-seimai-fiksuotuju-vieneto-ikainiu-nustatymo-tyrimas" display="FĮ-33-01. Kompleksinių paslaugų šeimai fiksuotųjų vieneto įkainių nustatymo tyrimas" xr:uid="{0297C6C1-7580-4BB8-A008-2F6EB961FC16}"/>
    <hyperlink ref="AC1653:AC1664" r:id="rId263" display="FS-04-01 - FS-04-12 Žvejybos valdymo priemonės už laikiną žvejybos ribojimą fiksuotųjų sumų nustatymo tyrimas" xr:uid="{31087164-8588-45CC-B881-AE7F0E759A49}"/>
    <hyperlink ref="AC699:AC702" r:id="rId264" display="FĮ-27-01-FĮ-27-04. Projektų dalyvių (bedarbių) profesinio mokymo fiksuotųjų vieneto įkainių nustatymo tyrimas" xr:uid="{CAC37CA5-F4E6-4752-B35C-9A2DFB4D5B56}"/>
    <hyperlink ref="AC1689" r:id="rId265" xr:uid="{8E1A157E-B191-4C98-9FFF-585381DAA522}"/>
    <hyperlink ref="AC1590" r:id="rId266" display="FĮ-58 v.02 Kelionių išlaidų Lietuvoje fiksuotojo vieneto įkainio nustatymo tyrimas (2024 m. balandžio 9 d. redakcija)" xr:uid="{433F4C74-589F-423B-9FA1-13586D2CBC66}"/>
    <hyperlink ref="AC1562" r:id="rId267" display="FĮ-58 v.02 Kelionių išlaidų Lietuvoje fiksuotojo vieneto įkainio nustatymo tyrimas (EŽŪFKP)" xr:uid="{936D8AF7-18C1-4BAD-9D66-5740BB53849A}"/>
    <hyperlink ref="AC1692:AC1694" r:id="rId268" display="FĮ-64-01 - FĮ-64-03 Ūkio subjektų įrengtų saulės elektrinių išlaidų fiksuotųjų vieneto įkainių nustatymo tyrimas" xr:uid="{25C51DF6-1E46-41CC-98C5-CDAFB105E3B2}"/>
    <hyperlink ref="AC1701:AC1704" r:id="rId269" display="FĮ-65-01 - FĮ-65-04 Elektros energijos kaupimo įrenginių įsigijimo ir įrengimo išlaidų fiksuotųjų vieneto įkainių nustatymo tyrimas" xr:uid="{333F8135-8507-4D67-9E3E-3B18449074BE}"/>
    <hyperlink ref="AC1713:AC1714" r:id="rId270" display="FĮ-66-01 - FĮ-66-02 Kompensacijos žvejybos laivų, kurių veikla nutraukiama visam laikui, savininkams, fiksuotųjų vieneto įkainių nustatymo tyrimas " xr:uid="{3A4E9623-275B-4E4F-B0D1-CE68BC070B55}"/>
    <hyperlink ref="AC1715" r:id="rId271" xr:uid="{3427B0BF-EB7C-4520-9791-B4C12C81F9A0}"/>
    <hyperlink ref="AC1716" r:id="rId272" xr:uid="{56679AFF-2A45-4AEE-8459-9A83A73AAEDB}"/>
    <hyperlink ref="AC1719:AC1742" r:id="rId273" display="Su išlaidomis nesiejamo projekto finansavimo schema, skirta socialiai pažeidžiamų asmenų socialinei integracijai" xr:uid="{D2FCFA52-255F-4011-A7B3-EAAED6043D3F}"/>
    <hyperlink ref="AC1743" r:id="rId274" xr:uid="{D4EFAA37-456A-46B4-81EB-23A748D8B2F9}"/>
    <hyperlink ref="AC312" r:id="rId275" xr:uid="{605F523A-2315-4411-B555-64BB5A869DA5}"/>
    <hyperlink ref="AC326" r:id="rId276" xr:uid="{9C3B204A-D55E-4690-A1AC-0D35FA80187D}"/>
    <hyperlink ref="AC1033:AC1045" r:id="rId277" display="FĮ-42-01-FĮ-42-13 Profesinio mokymo ir neformalaus suaugusiųjų švietimo, kurio metu įgyjama aukštą pridėtinę vertę kurianti kvalifikacija ir (ar) kompetencija, fiksuotųjų vieneto įkainių nustatymo tyrimas" xr:uid="{976209C7-52B7-42DA-9A2B-48DB4353312A}"/>
    <hyperlink ref="AC669" r:id="rId278" display="FĮ-26-01 - FĮ-26-08 Elektros energijos kaupimo ėrenginių ėsigijimo ir įrengimo išlaidų fiksuotųjų vieneto įkainių nustatymo tyrimas" xr:uid="{292BBC84-B62B-46B7-8E7C-1C2E6799C62D}"/>
    <hyperlink ref="AC674" r:id="rId279" xr:uid="{6A20FE9D-1BAE-477C-9B15-B9F630E72CF2}"/>
    <hyperlink ref="AD49:AD52" r:id="rId280" display="Patvirtintas su IP keitimu (2023-06-05 Nr. C(2022)5742). " xr:uid="{6D71EAAA-5EE7-4EF8-BC68-5405ED9E5B1E}"/>
    <hyperlink ref="AC101" r:id="rId281" display="https://2021.esinvesticijos.lt/dokumentai/fi-03-01-fi-03-12-elektromobiliu-ikrovimo-prieigu-irengimo-islaidu-fi-nustatymo-tyrimas" xr:uid="{4B110430-1E59-433A-9CB0-26BFCBA1202C}"/>
    <hyperlink ref="AC101:AC112" r:id="rId282" display="FĮ-03-01 – FĮ-03-12. Elektromobilių įkrovimo prieigų įrengimo išlaidų FĮ nustatymo tyrimas" xr:uid="{01689E04-6CC7-408F-B713-C4B307652360}"/>
    <hyperlink ref="AC145:AC150" r:id="rId283" location="prevVersions" display="FĮ-04-03 – FĮ-04-08. Ūkio subjektų įrengtų saulės elektrinių išlaidų FĮ nustatymo tyrimas (04 versija)" xr:uid="{D472F8B4-0444-4C02-B35D-5CE09EDAB4F3}"/>
    <hyperlink ref="AC232" r:id="rId284" display="https://2021.esinvesticijos.lt/dokumentai/fi-10-01-fi-10-02-slapyniu-atkurimo-veiklu-fi-nustatymo-tyrimas" xr:uid="{7945B9EC-D8DD-47B4-83FB-75AAD0592BE7}"/>
    <hyperlink ref="AC232:AC233" r:id="rId285" display="FĮ-10-01 – FĮ-10-02. Šlapynių atkūrimo veiklų FĮ nustatymo tyrimas" xr:uid="{0349A6A6-6A14-4A59-B0B5-B04E6197D868}"/>
    <hyperlink ref="AC504" r:id="rId286" xr:uid="{1B465308-C5FD-4547-9FDB-09594B573EB7}"/>
    <hyperlink ref="AC539" r:id="rId287" xr:uid="{AFB38E9E-11EE-47D2-BA39-5644A456112F}"/>
    <hyperlink ref="AC547" r:id="rId288" display="https://2021.esinvesticijos.lt/dokumentai/fi-19-01-fi-19-02-vejo-elektriniu-irangos-bei-irengimo-islaidu-fi-nustatymo-tyrimas" xr:uid="{E8835994-E170-46A3-BC61-9A05F7A3575C}"/>
    <hyperlink ref="AC547:AC548" r:id="rId289" display="FĮ-19-01 – FĮ-19-02. Vėjo elektrinių įrangos bei įrengimo išlaidų FĮ nustatymo tyrimas" xr:uid="{C94A1620-9B39-4D8C-ACD1-A4388F6FE523}"/>
    <hyperlink ref="AC649:AC652" r:id="rId290" display="FĮ-25-01 – FĮ-25-04. Elektromobilių ir vandeniliu varomų lengvųjų transporto priemonių įsigijimo fiksuotųjų vieneto įkainių nustatymo tyrimas" xr:uid="{ABD6FFD9-4512-4B3C-B0CC-B637514895EF}"/>
    <hyperlink ref="AD691" r:id="rId291" display="Patvirtintas su IP keitimu (2023-06-05 Nr. C(2022)5742). " xr:uid="{414FC7A4-D0C8-4E61-A7F2-187E634B5F2D}"/>
    <hyperlink ref="AC703:AC706" r:id="rId292" display="FĮ-27-01-FĮ-27-04. Projektų dalyvių (bedarbių) profesinio mokymo fiksuotųjų vieneto įkainių nustatymo tyrimas" xr:uid="{705B972B-09FD-444B-9973-3D4D3B89FB1D}"/>
    <hyperlink ref="AD748" r:id="rId293" display="Patvirtintas su IP keitimu (2023-06-05 Nr. C(2022)5742). " xr:uid="{4C872A65-56DD-4837-9F92-754589B7F4E3}"/>
    <hyperlink ref="AC748" r:id="rId294" xr:uid="{62069B55-8DC1-4D1E-88C3-FD98C444DA75}"/>
    <hyperlink ref="AC1104:AC1119" r:id="rId295" display="FĮ-43-01-FĮ-43-16. Viešųjų elektromobilių įkrovimo stotelių su prieiga (-omis) įrengimo fiksuotųjų vieneto įkainių nustatymo tyrimas" xr:uid="{A6B867E7-A565-4FAD-A1DA-D08B34AA4CD5}"/>
    <hyperlink ref="AC1164:AC1167" r:id="rId296" display="FĮ-45-01-FĮ-45-04. Elektros energijos kaupimo įrenginių įsigijimo ir įrengimo išlaidų fiksuotųjų vieneto įkainių nustatymo tyrimas" xr:uid="{E7EC362D-D546-4F6B-B2C3-8DC19F6B4D69}"/>
    <hyperlink ref="AD1164:AD1167" r:id="rId297" display="Patvirtintas su IP keitimu (EK 2024.04.08 sprendimu Nr. C(2024) 2390" xr:uid="{206D6009-D555-4C2D-851F-A2B0CF35467E}"/>
    <hyperlink ref="AC1184:AC1185" r:id="rId298" display="FĮ-46-01-FĮ-46-02. Vėjo elektrinių įrangos bei įrengimo išlaidų fiksuotojo vieneto įkainio nustatymo tyrimas" xr:uid="{CC13ADF9-767A-4DCF-AC51-BAFC026FA41E}"/>
    <hyperlink ref="AC1204:AC1205" r:id="rId299" display="FĮ-48-01-FĮ-48-02. Projektų dalyvių (bedarbių) dalyvavusių stažuotėje dienos išlaidų fiksuotųjų vieneto įkainių nustatymo tyrimas" xr:uid="{556B5E3C-A70D-4C2A-AF90-007D038681E6}"/>
    <hyperlink ref="AD1236:AD1237" r:id="rId300" display="Patvirtintas su IP keitimu (EK 2024.04.08 sprendimu Nr. C(2024) 2390" xr:uid="{EDB14181-91C0-4E24-B143-A4F1DC939B39}"/>
    <hyperlink ref="AC1236:AC1237" r:id="rId301" display="FĮ-50-01-FĮ-50-02. Aplinkosaugos vadybos sistemos diegimo ir sertifikavimo fiksuotojo vieneto įkainio nustatymo tyrimas" xr:uid="{6DAA45F2-D4E3-4AFE-BA21-5EADB124A222}"/>
    <hyperlink ref="AD1244:AD1245" r:id="rId302" display="Patvirtintas su IP keitimu (EK 2024.04.08 sprendimu Nr. C(2024) 2390" xr:uid="{5F285979-1BAE-42B3-A205-FDBD9EEBD698}"/>
    <hyperlink ref="AC1244:AC1245" r:id="rId303" display="FĮ-51-01-FĮ-51-02. Įmonės gaminamo produkto ekologinio projektavimo fiksuotojo vieneto įkainio nustatymo tyrimas" xr:uid="{5625712B-7BD7-42ED-9CB3-E960B2A4D920}"/>
    <hyperlink ref="AD1252:AD1253" r:id="rId304" display="Patvirtintas su IP keitimu (EK 2024.04.08 sprendimu Nr. C(2024) 2390" xr:uid="{04A2D4F1-D55A-4BD1-864A-6AD81C4D985C}"/>
    <hyperlink ref="AC1252:AC1253" r:id="rId305" display="FĮ-52-01-FĮ-52-02. Gamybos technologijų audito fiksuotojo vieneto įkainio nustatymo tyrimas" xr:uid="{67E68721-5CA8-48B7-ACA6-22103BCFE338}"/>
    <hyperlink ref="AD1300:AD1301" r:id="rId306" display="Patvirtintas su IP keitimu (EK 2024.04.08 sprendimu Nr. C(2024) 2390" xr:uid="{813B3F3F-5614-403F-92F9-0F85713E1498}"/>
    <hyperlink ref="AC1300:AC1321" r:id="rId307" display="FĮ-53-01 – FĮ-53-04. Investicijų projekto parengimo fiksuotųjų vieneto įkainių nustatymo tyrimas " xr:uid="{5E8F696A-8B41-477E-987B-DEE26EB9763E}"/>
    <hyperlink ref="AD1348:AD1349" r:id="rId308" display="Patvirtintas su IP keitimu (EK 2024.04.08 sprendimu Nr. C(2024) 2390" xr:uid="{84D5F74D-1AC6-430D-8EE6-3E2F0DC69E84}"/>
    <hyperlink ref="AC1348:AC1349" r:id="rId309" display="FĮ-54-01 – FĮ-54-02. Įvadinių šilumos apskaitos prietaisų su nuotolinio duomenų nuskaitymo funkcija fiksuotojo vieneto įkainio nustatymo tyrimas" xr:uid="{DBCA1837-7970-48FD-9A54-517A0607C835}"/>
    <hyperlink ref="AD1356:AD1357" r:id="rId310" display="Patvirtintas su IP keitimu (EK 2024.04.08 sprendimu Nr. C(2024) 2390" xr:uid="{706390FF-31A6-40C9-8DFF-F4563289D5A9}"/>
    <hyperlink ref="AC1356:AC1357" r:id="rId311" display="FĮ-55-01-FĮ-55-02. Karšto vandens skaitiklių su nuotolinio duomenų nuskaitymo funkcija fiksuotojo vieneto įkainio nustatymo tyrimas " xr:uid="{DE1CD309-2610-40D5-8810-857020FB8A3D}"/>
    <hyperlink ref="AC1444:AC1446" r:id="rId312" display="FĮ-56-01 - FĮ-56-09 Darbuotojo komandiruotės į Europos sąjungos valstybę(-es) išlaidų fiksuotųjų vieneto įkainių nustatymo tyrimas (EJRŽAF)" xr:uid="{43AA53D9-4892-4B36-A332-F9FDDC9A4E20}"/>
    <hyperlink ref="AC614:AC619" r:id="rId313" display="Saulės elektrinių įrengimo ar įsigijimo iš elektrinių parkų FĮ nustatymo tyrimas (2025 m. vasario 1 d. redakcija)" xr:uid="{BACE1DBA-6420-4265-86B6-34B483B08393}"/>
    <hyperlink ref="AC883:AC910" r:id="rId314" display="FĮ-36 v.03 Katilų keitimo namų ūkiuose išlaidų fiksuotųjų vieneto įkainių nustatymo tyrimas (2025 m. vasario 1 d. redakcija)" xr:uid="{B9F50B9D-BB19-40EB-AA29-77353259D32D}"/>
    <hyperlink ref="AC959:AC968" r:id="rId315" display="FĮ-37 v.03 Saugotinų laukinių vandens paukščių sulesamos akvakultūros produkcijos arba pašarų išlaidų fiksuotųjų vieneto įkainių nustatymo tyrimas (2025 m. vasario 1 d. redakcija)" xr:uid="{26460951-9DCA-4112-B7C4-79E68C65AE17}"/>
    <hyperlink ref="AC1695:AC1697" r:id="rId316" display="FĮ-64-01 - FĮ-64-03 Ūkio subjektų įrengtų saulės elektrinių išlaidų fiksuotųjų vieneto įkainių nustatymo tyrimas" xr:uid="{922D7B7A-F1F7-45F4-AC8E-60DCEA7F9DBB}"/>
    <hyperlink ref="AC1705:AC1708" r:id="rId317" display="FĮ-65-01 - FĮ-65-04 Elektros energijos kaupimo įrenginių įsigijimo ir įrengimo išlaidų fiksuotųjų vieneto įkainių nustatymo tyrimas" xr:uid="{DD61F3DF-E832-4089-829C-A7E36DEA9FDA}"/>
    <hyperlink ref="AC315" r:id="rId318" display="https://2021.esinvesticijos.lt/dokumentai/fi-12-01-fi-12-02-saules-elektrines-irengimo-namu-ukiuose-islaidu-fi-nustatymo-tyrimas" xr:uid="{6A747B74-A267-46F3-BE2E-3C2CD418D40B}"/>
    <hyperlink ref="AC315:AC316" r:id="rId319" display="FĮ-12-01 – FĮ-12-02. Saulės elektrinės įrengimo namų ūkiuose išlaidų FĮ nustatymo tyrimas" xr:uid="{4750580A-1075-41D6-B2A3-AFF26BD32605}"/>
    <hyperlink ref="AC329" r:id="rId320" display="https://2021.esinvesticijos.lt/dokumentai/fi-13-01-fi-13-02-saules-elektriniu-isigijimo-namu-ukiu-elektros-energijos-poreikiams-fi-nustatymo-tyrimas" xr:uid="{08E57A94-52B7-4806-A9D5-1CE4B93B3BE0}"/>
    <hyperlink ref="AC329:AC330" r:id="rId321" display="FĮ-13-01 – FĮ-13-02. Saulės elektrinių įsigijimo namų ūkių elektros energijos poreikiams FĮ nustatymo tyrimas" xr:uid="{D8A9B5F4-46C5-4C97-A98E-2AA94F6F21D4}"/>
    <hyperlink ref="AC1220:AC1225" r:id="rId322" display="FĮ-49-01-FĮ-49-06. Socialinę riziką patiriančioje šeimoje gyvenančių vaikų, kurie ugdomi pagal ikimokyklinio ar priešmokyklinio ugdymo programas, ugdymo krepšelio išlaidų fiksuotųjų vieneto įkainių nustatymo tyrimas" xr:uid="{3B8F0D72-7CF5-40ED-AA44-1A52F80D4BCD}"/>
    <hyperlink ref="AD1220:AD1225" r:id="rId323" display="Patvirtintas su IP keitimu (EK 2024.04.08 sprendimu Nr. C(2024) 2390" xr:uid="{FF653CBB-ECA8-4E72-8ED6-C39A1662A808}"/>
    <hyperlink ref="AC1717" r:id="rId324" xr:uid="{3A6936D5-4E50-4521-A3D5-0BAD125CFBED}"/>
    <hyperlink ref="AC1744" r:id="rId325" xr:uid="{852E2CF8-11BB-455F-8899-B3CC1EA43A07}"/>
    <hyperlink ref="AC1633:AC1634" r:id="rId326" display="FĮ-60-01 - FĮ-60-02 Suteiktų konsultacijų inovacijų klausimais vienos valandos fiksuotojo vieneto įkainio nustatymo tyrimas" xr:uid="{2C4AEAB4-6E4D-417D-AB5B-05E50D7654AB}"/>
    <hyperlink ref="AC49:AC52" r:id="rId327" display="FS-01-01 – FS-01-04. Įgyvendinamų privalomų matomumo ir informavimo priemonių apie ESFI veiklas išlaidų FS nustatymo tyrimas" xr:uid="{61995544-B379-479C-9E58-1FAE8F56EBB5}"/>
    <hyperlink ref="AD28:AD31" r:id="rId328" display="Patvirtinas su IP keitimu (2022 m. rugpjūčio 3 d. Europos Komisijos sprendimu Nr. C(2022) 5742)" xr:uid="{CE757480-9BE4-4D7E-9680-8CB404231D6B}"/>
    <hyperlink ref="AC28:AC31" r:id="rId329" display="FĮ-01-01. Subsidijos darbo vietai steigti FĮ nustatymo tyrimas (ES fondų investicijų programa)" xr:uid="{F654FA13-BD13-4009-93EC-69D55152FF0D}"/>
    <hyperlink ref="AC36" r:id="rId330" xr:uid="{5541AE6E-2F8B-4B92-B85B-3697749AD030}"/>
    <hyperlink ref="AC230:AC231" r:id="rId331" display="FĮ-10-01 – FĮ-10-02. Šlapynių atkūrimo veiklų FĮ nustatymo tyrimas" xr:uid="{22108B9C-C780-4A5F-B157-9CE39CE07988}"/>
    <hyperlink ref="AC228:AC229" r:id="rId332" display="FĮ-10-01 – FĮ-10-02. Šlapynių atkūrimo veiklų FĮ nustatymo tyrimas" xr:uid="{CF131D18-A71D-4CCC-97CA-8B65CAE55216}"/>
    <hyperlink ref="AC1046:AC1058" r:id="rId333" display="FĮ-42-01-FĮ-42-13 Profesinio mokymo ir neformalaus suaugusiųjų švietimo, kurio metu įgyjama aukštą pridėtinę vertę kurianti kvalifikacija ir (ar) kompetencija, fiksuotųjų vieneto įkainių nustatymo tyrimas" xr:uid="{6894EC8C-82F0-4C54-8CD2-C0A9F65EC1C3}"/>
    <hyperlink ref="AC1194:AC1195" r:id="rId334" display="FĮ-47-01. Projektą vykdančio personalo savanoriško darbo įnašo fiksuotojo vieneto įkainio nustatymo tyrimas" xr:uid="{34F28A59-528D-4073-94F1-7C486097931C}"/>
    <hyperlink ref="AD1194:AD1195" r:id="rId335" display="Patvirtintas su IP keitimu (EK 2024.04.08 sprendimu Nr. C(2024) 2390" xr:uid="{C6EE4670-D607-4079-A74E-498453469C79}"/>
    <hyperlink ref="AC681:AC682" r:id="rId336" display="FĮ-26-01 - FĮ-26-08 Elektros energijos kaupimo įrenginių įsigijimo ir įrengimo išlaidų fiksuotųjų vieneto įkainių nustatymo tyrimas" xr:uid="{3208BF32-D857-4441-BAF6-10ABFFC9F78C}"/>
    <hyperlink ref="AC1746" r:id="rId337" xr:uid="{44ED5945-EC72-49C8-A525-232AD4EC6458}"/>
    <hyperlink ref="AC1748:AC1754" r:id="rId338" display="FĮ-71-01 - 07 Žvejybos valdymo priemonių fiksuotųjų vieneto įkainių nustatymo tyrimas " xr:uid="{AC6C7A4C-0DD7-43CA-B196-D79589ECBB22}"/>
    <hyperlink ref="AC563:AC564" r:id="rId339" display="Akvakultūros ūkių gamtotvarkos darbų išlaidų fiksuotojo vieneto įkainio nustatymo tyrimas (2025 m. vasario 27 d. redakcija)" xr:uid="{2C29836D-532B-42D8-92F2-68C85C7D2C86}"/>
    <hyperlink ref="AC1755:AC1770" r:id="rId340" display="FĮ-72-01 - 16 Invazinių rūšių naikinimo išlaidų fiksuotųjų vieneto įkainių nustatymo tyrimas" xr:uid="{4B8F865F-1C90-4FD8-8105-E0A9F562CD97}"/>
    <hyperlink ref="AD699" r:id="rId341" xr:uid="{3E1EC25B-D443-4DE6-BC4A-2B1B097FEAF5}"/>
    <hyperlink ref="AD703" r:id="rId342" xr:uid="{60CBDF68-37A4-4C9F-8B4A-FEE9F2597BDD}"/>
    <hyperlink ref="AD741:AD742" r:id="rId343" display="Patvirtintas su IP keitimu (2023-06-05 Nr. C(2022)5742). " xr:uid="{F9FDE028-67C6-49E9-8643-8A2745EBB3D0}"/>
    <hyperlink ref="AD743:AD744" r:id="rId344" display="Patvirtintas su IP keitimu (2023-06-05 Nr. C(2022)5742). " xr:uid="{95C125F7-5EEC-4E10-992E-FC966A025EF3}"/>
    <hyperlink ref="AD1005:AD1007" r:id="rId345" display="Patvirtintas su IP keitimu (EK 2024.04.08 sprendimu Nr. C(2024) 2390" xr:uid="{0EC7C705-D0F7-491B-AC6E-FC42816B6496}"/>
    <hyperlink ref="AD1008:AD1010" r:id="rId346" display="Patvirtintas su IP keitimu (EK 2024.04.08 sprendimu Nr. C(2024) 2390" xr:uid="{A6980160-7B03-4E2C-AD21-0BE138775971}"/>
    <hyperlink ref="AD1072:AD1087" r:id="rId347" display="Patvirtintas su IP keitimu (EK 2024.04.08 sprendimu Nr. C(2024) 2390" xr:uid="{2DF78667-72AB-4473-A6A1-D3F5D0B42276}"/>
    <hyperlink ref="AD1088:AD1103" r:id="rId348" display="Patvirtintas su IP keitimu (EK 2024.04.08 sprendimu Nr. C(2024) 2390" xr:uid="{E3FA987D-9B69-4F14-9D18-CD2F0171B8A4}"/>
    <hyperlink ref="AD1104:AD1119" r:id="rId349" display="Patvirtintas su IP keitimu (EK 2024.04.08 sprendimu Nr. C(2024) 2390" xr:uid="{0D9BDAF8-58DB-4A51-A0FD-1E14DB5A1D77}"/>
    <hyperlink ref="AD1198:AD1199" r:id="rId350" display="Patvirtintas su IP keitimu (EK 2024.04.08 sprendimu Nr. C(2024) 2390" xr:uid="{44727E11-25EC-4554-9CA4-0AEC248870AD}"/>
    <hyperlink ref="AD1200:AD1201" r:id="rId351" display="Patvirtintas su IP keitimu (EK 2024.04.08 sprendimu Nr. C(2024) 2390" xr:uid="{DA7D0EA6-5206-4364-AA24-3E911ABD6494}"/>
    <hyperlink ref="AD1202:AD1203" r:id="rId352" display="Patvirtintas su IP keitimu (EK 2024.04.08 sprendimu Nr. C(2024) 2390" xr:uid="{F9A9B0EE-1AE1-4070-A315-1A2FEFCE9BDF}"/>
    <hyperlink ref="AD1204:AD1205" r:id="rId353" display="Patvirtintas su IP keitimu (EK 2024.04.08 sprendimu Nr. C(2024) 2390" xr:uid="{E63BC393-55B8-400C-9E65-FA77FA740DB6}"/>
    <hyperlink ref="AD1417" r:id="rId354" xr:uid="{4974EF9F-0C86-42E2-84C9-A6C780993758}"/>
    <hyperlink ref="AD1477" r:id="rId355" xr:uid="{47FAA86C-7426-444F-99E1-46A7C3E9963E}"/>
    <hyperlink ref="AD1631:AD1632" r:id="rId356" display="Patvirtintas su IP keitimu (EK 2024.08.16 sprendimu Nr. C(2024)5911)" xr:uid="{DF96B557-C1D2-42D2-B692-1F87933EDB84}"/>
    <hyperlink ref="AD1633:AD1634" r:id="rId357" display="Patvirtintas su IP keitimu (EK 2024.08.16 sprendimu Nr. C(2024)5911)" xr:uid="{3EFDBAEA-326E-4080-BB12-F1AD74629C8A}"/>
    <hyperlink ref="AD1637:AD1640" r:id="rId358" display="Patvirtintas su IP keitimu (EK 2024.08.16 sprendimu Nr. C(2024)5911)" xr:uid="{004163B5-D6A9-47E3-BC8B-55600A21E89E}"/>
    <hyperlink ref="AD1649:AD1652" r:id="rId359" display="Patvirtintas su IP keitimu (EK 2024.08.16 sprendimu Nr. C(2024)5911)" xr:uid="{7FEBC3E2-3EAD-4392-9567-DC1E8EEAB8E3}"/>
    <hyperlink ref="AD1689" r:id="rId360" display="https://esinvesticijos.lt/dokumentai/2021-2027-metu-europos-sajungos-fondu-investiciju-programa" xr:uid="{B75841D3-52DF-4B16-AC8B-EAA8F600A6B8}"/>
    <hyperlink ref="AC1787:AC1789" r:id="rId361" display="FĮ-73-01 - 03 Sveikatos priežiūros ir farmacijos specialistų kvalifikacijos tobulinimo mokymų išlaidų fiksuotųjų vieneto įkainių nustatymo tyrimas" xr:uid="{2587D403-E075-4F7E-868C-FC86A7D6F105}"/>
    <hyperlink ref="AC1799:AC1804" r:id="rId362" display="FĮ-74-01 - 02 Bendrųjų įgūdžių mokymų išlaidų fiksuotojo vieneto įkainio nustatymo tyrimas" xr:uid="{B8C8FF9E-AE6D-41B4-9B0A-560FAFB4D9E2}"/>
    <hyperlink ref="AD1360" r:id="rId363" xr:uid="{AFA065B8-EC01-45C1-992C-3163FA4BF8F1}"/>
    <hyperlink ref="AD1361" r:id="rId364" display="Papildytas 1.4 ir 4.1 uždaviniais nuo 2024-08-16 (EK 2024.08.16 sprendimu Nr. C(2024)5911)" xr:uid="{690503E5-49C7-4D21-83DD-FEBAB5FDBE1F}"/>
    <hyperlink ref="AD179" r:id="rId365" display="Papildymas VRM 4.7 uždavinio veiklomis nuo 2024-02-01 (patvirtintas EK 2024-04-08 sprendimu Nr. Nr. C(2024) 2390 )" xr:uid="{11D7A1B5-606B-42ED-9688-4C5DCEB22991}"/>
    <hyperlink ref="AD210" r:id="rId366" display="Papildyta 4.1 ir 4.10 uždaviniais nuo 2024-08-16 (patvirtinta EK 2024.08.16 sprendimu Nr. C(2024)5911)" xr:uid="{DEEA4856-A1E4-4BE2-B4B4-87796ECC28C1}"/>
    <hyperlink ref="AD627" r:id="rId367" display="Tyrimas papildytas 3-ia SADM veikla nuo 2024-04-08 su IP keitimu (EK 2024-04-08 sprendimas Nr. C(2024) 2390)." xr:uid="{8B7B64E8-11CC-40A8-9C27-3D944E6564EE}"/>
    <hyperlink ref="AD628" r:id="rId368" display="Tyrimas papildytas 4-a SADM veikla nuo 2025-03-04 su IP keitimu (EK 2025-03-04 sprendimas Nr. C(2025)1502)." xr:uid="{64FD70CD-C413-45D3-9E28-988106389E08}"/>
    <hyperlink ref="AD629" r:id="rId369" display="Patvirtintas su IP keitimu (2023-06-05 Nr. C(2022)5742). " xr:uid="{7D942EB4-0803-4BB8-8A47-9C3E7A8A4B3F}"/>
    <hyperlink ref="AD632" r:id="rId370" display="Patvirtintas su IP keitimu (2023-06-05 Nr. C(2022)5742). " xr:uid="{5809F812-3126-4F5D-9B80-83485983B8E1}"/>
    <hyperlink ref="AD988" r:id="rId371" display="Papildymas VRM veiklomis nuo 2024-02-01 (patvirtntas EK 2024-04-08 sprendimu Nr. C(2024) 2390)" xr:uid="{95AB37AA-698A-4FCB-9DF4-74B407C87CB5}"/>
    <hyperlink ref="AD990" r:id="rId372" display="Patvirtintas su IP keitimu (2023-06-05 Nr. C(2022)5742). " xr:uid="{7618A393-44CF-44C4-A10F-E6E433C63D5D}"/>
    <hyperlink ref="AD993" r:id="rId373" display="Patvirtintas su IP keitimu (2023-06-05 Nr. C(2022)5742). " xr:uid="{9F1057A2-7187-4C71-98E3-45F331326216}"/>
    <hyperlink ref="AD185" r:id="rId374" display="Papildymas VRM 4.7 uždavinio veiklomis nuo 2024-02-01 (patvirtintas EK 2024-04-08 sprendimu Nr. Nr. C(2024) 2390 )" xr:uid="{F25A5D46-9381-4A4F-A36A-68CCEB87B9A7}"/>
    <hyperlink ref="AD191" r:id="rId375" display="Papildymas VRM 4.7 uždavinio veiklomis nuo 2024-02-01 (patvirtintas EK 2024-04-08 sprendimu Nr. Nr. C(2024) 2390 )" xr:uid="{DDF7EADF-5D53-4AA3-BBDC-BD82B430A7BB}"/>
    <hyperlink ref="AD630" r:id="rId376" display="Tyrimas papildytas 3-ia SADM veikla nuo 2024-04-08 su IP keitimu (EK 2024-04-08 sprendimas Nr. C(2024) 2390)." xr:uid="{B7839BE1-D281-4A61-9143-CE070D04B3AF}"/>
    <hyperlink ref="AD631" r:id="rId377" display="Tyrimas papildytas 4-a SADM veikla nuo 2025-03-04 su IP keitimu (EK 2025-03-04 sprendimas Nr. C(2025)1502)." xr:uid="{E3265683-A82F-4607-9FEF-423B3A71B8A6}"/>
    <hyperlink ref="AD633" r:id="rId378" display="Tyrimas papildytas 3-ia SADM veikla nuo 2024-04-08 su IP keitimu (EK 2024-04-08 sprendimas Nr. C(2024) 2390)." xr:uid="{40995BAF-6BFA-4DC3-A67D-A3023F68B820}"/>
    <hyperlink ref="AD634" r:id="rId379" display="Tyrimas papildytas 4-a SADM veikla nuo 2025-03-04 su IP keitimu (EK 2025-03-04 sprendimas Nr. C(2025)1502)." xr:uid="{A8740602-0FB6-4C01-A0E0-D369CB981654}"/>
    <hyperlink ref="AD991" r:id="rId380" display="Papildymas VRM veiklomis nuo 2024-02-01 (patvirtntas EK 2024-04-08 sprendimu Nr. C(2024) 2390)" xr:uid="{313F19AD-A00B-40C1-A577-822E2C1497E8}"/>
    <hyperlink ref="AD994" r:id="rId381" display="Papildymas VRM veiklomis nuo 2024-02-01 (patvirtntas EK 2024-04-08 sprendimu Nr. C(2024) 2390)" xr:uid="{296B21DE-DD3F-4210-84C6-470DBAFC5EB5}"/>
    <hyperlink ref="AD1160" r:id="rId382" xr:uid="{37D53119-87C6-4CE5-AA83-10A116090F95}"/>
    <hyperlink ref="AD1168" r:id="rId383" xr:uid="{31ECB808-B9F0-438D-903B-03FB8B69E745}"/>
    <hyperlink ref="AD1388" r:id="rId384" display="Papildytas 1.4 ir 4.1 uždaviniais nuo 2024-08-16 (EK 2024.08.16 sprendimu Nr. C(2024)5911)" xr:uid="{50E3FC82-A66E-47FC-B9A8-E32990450BC0}"/>
    <hyperlink ref="AD1418" r:id="rId385" display="Papildytas 1.4 ir 4.1 uždaviniais nuo 2024-08-16 (EK 2024.08.16 sprendimu Nr. C(2024)5911)" xr:uid="{6AFDE47F-942A-4EAC-AACC-3D47D6A9934D}"/>
    <hyperlink ref="AD1478" r:id="rId386" display="Papildytas 1.4 ir 4.1 uždaviniais nuo 2024-08-16 (EK 2024.08.16 sprendimu Nr. C(2024)5911)" xr:uid="{1BC2032F-60B9-4E68-B198-F2D325D22046}"/>
    <hyperlink ref="AD1505" r:id="rId387" display="Papildytas 1.4 ir 4.1 uždaviniais nuo 2024-08-16 (EK 2024.08.16 sprendimu Nr. C(2024)5911)" xr:uid="{874DECC3-0C37-42F7-B0BE-C84A968F76E1}"/>
    <hyperlink ref="AD1719:AD1742" r:id="rId388" display="Patvirtinta su IP keitimu (EK 2025-03-04 sprendimu Nr. C(2025)1502)" xr:uid="{893CC3A7-A026-454C-8A32-658CA22BD4BF}"/>
    <hyperlink ref="AD1787:AD1789" r:id="rId389" display="Patvirtinta su IP keitimu (EK 2025-03-04 sprendimu Nr. C(2025)1502)" xr:uid="{6787D6C8-66B0-4331-8D9B-6E42B15B211F}"/>
    <hyperlink ref="AD1793:AD1798" r:id="rId390" display="Patvirtinta su IP keitimu (EK 2025-03-04 sprendimu Nr. C(2025)1502)" xr:uid="{AD239C1A-EC31-49A3-9B91-7224D6C85465}"/>
    <hyperlink ref="AD1799:AD1804" r:id="rId391" display="Patvirtinta su IP keitimu (EK 2025-03-04 sprendimu Nr. C(2025)1502)" xr:uid="{89650033-FA2B-4418-82D5-CA9C1811D96C}"/>
    <hyperlink ref="AC1805" r:id="rId392" xr:uid="{31042678-FF56-4CB5-AEBC-57F5DFB78411}"/>
    <hyperlink ref="AC1665:AC1676" r:id="rId393" display="FS-04-01 - FS-04-12 Žvejybos valdymo priemonės už laikiną žvejybos ribojimą fiksuotųjų sumų nustatymo tyrimas" xr:uid="{3267FAC3-E1B1-4397-9CD2-7E53CF660EEA}"/>
    <hyperlink ref="AC1819" r:id="rId394" xr:uid="{7C3FA0A7-75D6-4A97-8CFC-5DF7A21229A7}"/>
    <hyperlink ref="AD165:AD166" r:id="rId395" display="Patvirtintas su IP (2022 m. rugpjūčio 3 d. Europos Komisijos sprendimu Nr. C(2022) 5742)" xr:uid="{9C32A5EE-344A-4DFD-9A13-9CC392AC565C}"/>
    <hyperlink ref="AD196" r:id="rId396" display="Patvirtintas su IP keitimu (2023-06-05 Nr. C(2022)5742). " xr:uid="{B30D0325-3E5E-462E-828D-AF4157DA14F3}"/>
    <hyperlink ref="AD197" r:id="rId397" display="Papildymas VRM 4.7 uždavinio veiklomis nuo 2024-02-01 (patvirtintas EK 2024-04-08 sprendimu Nr. Nr. C(2024) 2390 )" xr:uid="{984309C6-8626-4090-9EB8-A13473E2E0D3}"/>
    <hyperlink ref="AB221" r:id="rId398" display="Asmenų, priklausomų nuo psichoaktyviųjų medžiagų, reabilitacijos fiksuotųjų vieneto įkainių nustatymo tyrimas (2022 m. sausio 13 d. redakcija)" xr:uid="{C4D9D1DE-65A7-4788-8E01-B42B2F02CA27}"/>
    <hyperlink ref="AD221" r:id="rId399" xr:uid="{6D3D0307-6B77-4C7B-85AD-DF0ED67B5917}"/>
    <hyperlink ref="AD635" r:id="rId400" display="Patvirtintas su IP keitimu (2023-06-05 Nr. C(2022)5742). " xr:uid="{534E1974-D389-4112-99A8-158D00C938C9}"/>
    <hyperlink ref="AD636" r:id="rId401" display="Tyrimas papildytas 3-ia SADM veikla nuo 2024-04-08 su IP keitimu (EK 2024-04-08 sprendimas Nr. C(2024) 2390)." xr:uid="{F4772F0E-1659-496D-BDB7-CA8C97E1F1D1}"/>
    <hyperlink ref="AD637" r:id="rId402" display="Tyrimas papildytas 4-a SADM veikla nuo 2025-03-04 su IP keitimu (EK 2025-03-04 sprendimas Nr. C(2025)1502)." xr:uid="{1F9366C7-17A2-4F31-B69B-0E2F596B6996}"/>
    <hyperlink ref="AD726" r:id="rId403" display="Patvirtintas su IP keitimu (2023-06-05 Nr. C(2022)5742). " xr:uid="{45E52E3E-90F3-4FA9-BE63-B0B8A09CFCDE}"/>
    <hyperlink ref="AD997" r:id="rId404" display="Patvirtintas su IP keitimu (2023-06-05 Nr. C(2022)5742). " xr:uid="{295B5411-7045-491F-B582-AB1AECA01DAD}"/>
    <hyperlink ref="AD998" r:id="rId405" display="Papildymas VRM veiklomis nuo 2024-02-01 (patvirtntas EK 2024-04-08 sprendimu Nr. C(2024) 2390)" xr:uid="{540ED649-359D-4D82-9743-E5049FE9D7A3}"/>
    <hyperlink ref="AD1011:AD1013" r:id="rId406" display="Patvirtintas su IP keitimu (EK 2024.04.08 sprendimu Nr. C(2024) 2390" xr:uid="{E79518B5-0586-4DB4-903B-C2203B4D085B}"/>
    <hyperlink ref="AD1641:AD1644" r:id="rId407" display="Patvirtintas su IP keitimu (EK 2024.08.16 sprendimu Nr. C(2024)5911)" xr:uid="{7DEE0297-10D4-4BB1-8ABD-573D2E05B1DC}"/>
    <hyperlink ref="AD1690" r:id="rId408" display="https://esinvesticijos.lt/dokumentai/2021-2027-metu-europos-sajungos-fondu-investiciju-programa" xr:uid="{A646C19E-AA23-4A75-9008-AD90A9ED38BF}"/>
    <hyperlink ref="AC165" r:id="rId409" display="https://2021.esinvesticijos.lt/dokumentai/fi-05-01-fi-05-02-integralios-slaugos-ir-globos-paslaugos-namuose-islaidu-fi-nustatymo-tyrimas" xr:uid="{91A8E082-D7F2-4F86-8D6F-5DC42957AAEB}"/>
    <hyperlink ref="AC165:AC166" r:id="rId410" display="FĮ-05-01 – FĮ-05-02. Integralios (slaugos ir globos) paslaugos namuose išlaidų FĮ nustatymo tyrimas" xr:uid="{CB09208B-6270-4560-9722-89FC3D305A05}"/>
    <hyperlink ref="AC175" r:id="rId411" xr:uid="{0C2358A8-C2A3-45D5-980B-C83FF421510C}"/>
    <hyperlink ref="AC196" r:id="rId412" display="https://2021.esinvesticijos.lt/dokumentai/fi-08-01-fi-08-06-privaciu-ja-ir-viesojo-valdymo-instituciju-projektu-dalyviu-du-fi-nustatymo-tyrimas" xr:uid="{29FA4A49-CC0E-4012-8ED8-705113A5FE43}"/>
    <hyperlink ref="AC196:AC201" r:id="rId413" display="FĮ-08-01 – FĮ-08-06. Privačių JA ir viešojo valdymo institucijų projektų dalyvių DU FĮ nustatymo tyrimas" xr:uid="{B6B5550B-E65D-4446-B286-EBE713D600C9}"/>
    <hyperlink ref="AC221" r:id="rId414" xr:uid="{BF086860-D152-4FB7-83B1-6D0D81C5580B}"/>
    <hyperlink ref="AC258:AC263" r:id="rId415" display="FĮ-11-01 – FĮ-11-12. Dalyvavimo tarptautinėse parodose FĮ nustatymo tyrimas" xr:uid="{6E4A952B-4303-414B-B8BF-FFBF9A8C2612}"/>
    <hyperlink ref="AC270:AC276" r:id="rId416" display="FĮ-11-01 – FĮ-11-12. Dalyvavimo tarptautinėse parodose FĮ nustatymo tyrimas" xr:uid="{28C7D05E-A68A-4DDA-941D-CF1369AA4315}"/>
    <hyperlink ref="AC282:AC288" r:id="rId417" display="FĮ-11-01 – FĮ-11-12. Dalyvavimo tarptautinėse parodose FĮ nustatymo tyrimas" xr:uid="{39F8C0D3-100F-4E6B-829F-55E0FF183DEA}"/>
    <hyperlink ref="AC277:AC281" r:id="rId418" display="FĮ-11-01 - FĮ-11-12 Dalyvavimo tarptautinėse parodose FĮ nustatymo tyrimas (EJRŽAF)" xr:uid="{771AD2F3-AB19-42CD-B9B8-8BAC86CFDA14}"/>
    <hyperlink ref="AC289:AC293" r:id="rId419" display="FĮ-11-01 - FĮ-11-12 Dalyvavimo tarptautinėse parodose FĮ nustatymo tyrimas (EJRŽAF)" xr:uid="{460C54D4-8C6E-4FFD-9213-5B5813378F44}"/>
    <hyperlink ref="AC445" r:id="rId420" display="https://2021.esinvesticijos.lt/dokumentai/fi-14-01-fi-14-28-katilu-keitimo-namu-ukiuose-islaidu-fi-nustatymo-tyrimas" xr:uid="{B28FE846-7D62-4AA5-8B99-3677761681BA}"/>
    <hyperlink ref="AC445:AC472" r:id="rId421" display="FĮ-14-01 – FĮ-14-28. Katilų keitimo namų ūkiuose išlaidų FĮ nustatymo tyrimas" xr:uid="{E1910CE2-DA89-43A0-9A40-8416F7F4B9CA}"/>
    <hyperlink ref="AC518" r:id="rId422" display="https://2021.esinvesticijos.lt/dokumentai/fi-16-01-fi-16-04-profesinio-mokymo-proramu-moksleiviu-profesinio-mokymo-pagal-pameistrystes-forma-islaidu-fi-nustatymo-tyrimas" xr:uid="{AFD57B25-D82C-402C-91E2-A5156C6C6756}"/>
    <hyperlink ref="AC518:AC521" r:id="rId423" display="FĮ-16-01 – FĮ-16-04. Profesinio mokymo programų moksleivių profesinio mokymo pagal pameistrystės formą išlaidų FĮ nustatymo tyrimas" xr:uid="{A4BD02A6-4F78-4F92-B069-F4A678EEF7C9}"/>
    <hyperlink ref="AC526:AC527" r:id="rId424" display="FĮ-17-01 - FĮ-17-02. Profesinio mokymo įstaigų mokinių mobilumo į sektorinius praktinio mokymo centrus išlaidų FĮ nustatymo tyrimas" xr:uid="{8C12CE46-14E8-4202-B89C-8C57236ADBD3}"/>
    <hyperlink ref="AC532" r:id="rId425" display="https://2021.esinvesticijos.lt/dokumentai/fi-17-01-fi-17-02-profesinio-mokymo-istaigu-mokiniu-mobilumo-i-sektorinius-praktinio-mokymo-centrus-islaidu-fi-nustatymo-tyrimas" xr:uid="{AA15D6C5-AFD5-4900-BBA9-8A264025FBAA}"/>
    <hyperlink ref="AC532:AC533" r:id="rId426" display="FĮ-17-01 - FĮ-17-02. Profesinio mokymo įstaigų mokinių mobilumo į sektorinius praktinio mokymo centrus išlaidų FĮ nustatymo tyrimas" xr:uid="{75162737-C255-4D2C-9C03-F1E3DC9CEE19}"/>
    <hyperlink ref="AC555:AC556" r:id="rId427" display="Vietos plėtros strategijos parengimo fiksuotosios sumos nustatymo tyrimas (2025 m. birželio 1 d. redakcija)" xr:uid="{5ECDCB19-6005-4D05-9B96-C18F18EB10A1}"/>
    <hyperlink ref="AC579:AC582" r:id="rId428" display="Viešųjų juridinių asmenų projektą vykdančio personalo darbo užmokesčio išlaidų fiksuotųjų vieneto įkainių nustatymo tyrimas (2025 m. birželio 1 d. redakcija)" xr:uid="{F61C5505-413A-4A49-B5E7-40729DA65DEE}"/>
    <hyperlink ref="AC635:AC637" r:id="rId429" display="FĮ-24-01 – FĮ-24-03. Psichologo (psichoterapeuto) / socialinio darbuotojo / individualios priežiūros personalo (užimtumo specialisto) darbo užmokesčio fiksuotųjų vieneto įkainių nustatymo tyrimas" xr:uid="{3CC6E7E3-56AA-4B1A-AE11-F902DD0DB616}"/>
    <hyperlink ref="AC661:AC664" r:id="rId430" display="FĮ-26-01 – FĮ-26-08. Elektros energijos kaupimo įrenginių įsigijimo ir įrengimo išlaidų fiksuotųjų vieneto įkainių nustatymo tyrimas" xr:uid="{E27F165B-8044-4500-945D-8C9CF01455CD}"/>
    <hyperlink ref="AC665:AC668" r:id="rId431" display="FĮ-26-01 – FĮ-26-08. Elektros energijos kaupimo įrenginių įsigijimo ir įrengimo išlaidų fiksuotųjų vieneto įkainių nustatymo tyrimas" xr:uid="{0FA12A28-9FF0-48AE-A51E-CDB178F5C426}"/>
    <hyperlink ref="AC670:AC673" r:id="rId432" display="FĮ-26-01 – FĮ-26-08. Elektros energijos kaupimo įrenginių įsigijimo ir įrengimo išlaidų fiksuotųjų vieneto įkainių nustatymo tyrimas" xr:uid="{392042F7-7503-4B56-9BA3-9F18F4FB276C}"/>
    <hyperlink ref="AC675:AC680" r:id="rId433" display="FĮ-26-01 – FĮ-26-08. Elektros energijos kaupimo įrenginių įsigijimo ir įrengimo išlaidų fiksuotųjų vieneto įkainių nustatymo tyrimas" xr:uid="{DD22716F-E8DC-42A8-8392-5B2FF113095D}"/>
    <hyperlink ref="AC726:AC730" r:id="rId434" display="https://www.esinvesticijos.lt/dokumentai/fi-28-01-fi-28-05-projektu-dalyviu-bedarbiu-profesinio-mokymo-pagal-pameistrystes-forma-fiksuotuju-vieneto-ikainiu-nustatymo-tyrimas-04-versija" xr:uid="{BBD207F8-2A0A-43E8-A914-936B0ECBFDD4}"/>
    <hyperlink ref="AC770:AC771" r:id="rId435" location="fi-33-01-fi-33-02-kompleksiniu-paslaugu-seimai-fiksuotuju-vieneto-ikainiu-nustatymo-tyrimas" display="FĮ-33-01. Kompleksinių paslaugų šeimai fiksuotųjų vieneto įkainių nustatymo tyrimas" xr:uid="{20D2FFF6-A207-43FE-A987-A9D60B938F08}"/>
    <hyperlink ref="AC997:AC999" r:id="rId436" display="FĮ-39-01-FĮ-39-03. Privačių juridinių asmenų projektą vykdančio personalo darbo užmokesčio fiksuotųjų vieneto įkainių nustatymo tyrimas" xr:uid="{AC3F4C16-FEEA-4D38-BBC5-07E927D36623}"/>
    <hyperlink ref="AC1000" r:id="rId437" display="https://www.esf.lt/wp-content/uploads/2024/12/FI-39-V04-Privaciu-juridiniu-asmenu-projekta-vykdancio-personalo-DU_ZUM.pdf" xr:uid="{A0F775DB-A089-4BDE-8A20-F7293D6EC571}"/>
    <hyperlink ref="AC1011:AC1013" r:id="rId438" display="https://www.esinvesticijos.lt/dokumentai/fi-40-01-fi-40-03-darbuotoju-dirbanciu-su-maziau-galimybiu-turinciais-ir-neaktyviais-neet-jaunais-zmonemis-darbo-uzmokescio-fiksuotuju-vieneto-ikainiu-nustatymo-tyrimas-03-versija" xr:uid="{D3BBC0DF-41A1-4196-B7C8-9BB552324DE6}"/>
    <hyperlink ref="AC1641:AC1644" r:id="rId439" display="FĮ-61-01-FĮ-61-04. Parengtų inovacijų audito ataskaitų ir/arba rekomendacijų dėl skaitmeninių inovacijų diegimo planų fiksuotųjų vieneto įkainių nustatymo tyrimas" xr:uid="{98B7B8E1-F09D-4FAF-91DD-093CF5D7E85C}"/>
    <hyperlink ref="AC1690" r:id="rId440" xr:uid="{A56D2ECA-ABBC-4C12-81F6-E7DCD0EE72E6}"/>
    <hyperlink ref="AC1793:AC1798" r:id="rId441" display="FĮ-74-01 - 02 Bendrųjų įgūdžių mokymų išlaidų fiksuotojo vieneto įkainio nustatymo tyrimas" xr:uid="{F8861008-77D8-4BE8-B2E1-7CA5A7CFB39C}"/>
    <hyperlink ref="AC1806" r:id="rId442" xr:uid="{F11D3DD4-C3F2-4DFD-9195-C874A39002BB}"/>
    <hyperlink ref="AC1807" r:id="rId443" xr:uid="{C95CA96D-B76B-4FBC-BEE8-F853937A2C64}"/>
    <hyperlink ref="AD1755:AD1770" r:id="rId444" display="Patvirtinta su IP keitimu (EK 2025-06-25 sprendimu Nr.C(2025) 3821)" xr:uid="{9CA4C8E2-984C-40BF-8FBC-AA7549278908}"/>
    <hyperlink ref="AD1363" r:id="rId445" xr:uid="{ED832736-14EF-4020-BDA1-7242D632CF33}"/>
    <hyperlink ref="AD1364" r:id="rId446" xr:uid="{9951A233-9E2B-43CD-A1D9-0C5A75B26086}"/>
    <hyperlink ref="AD1390" r:id="rId447" xr:uid="{6A768F73-E543-4E87-87E6-F003833E233D}"/>
    <hyperlink ref="AD1391" r:id="rId448" xr:uid="{6E0FC588-3344-4DA3-8A15-A74F4CE22AB2}"/>
    <hyperlink ref="AD1420" r:id="rId449" xr:uid="{2BED9893-36FA-4C6B-8D86-22B567E28251}"/>
    <hyperlink ref="AD1421" r:id="rId450" xr:uid="{63F5ED87-545C-4CBD-BA0F-EACC9BA6F552}"/>
    <hyperlink ref="AD1365" r:id="rId451" display="Išbraukta EIM (1.3 užd. 026) veikla nuo 2025-06-25. Pakeitimas patvirtintas su IP keitimu (EK 2025-06-25 sprendimu Nr.C(2025) 3821)" xr:uid="{00632693-CD91-415B-BFE8-4CF7E36F233A}"/>
    <hyperlink ref="AD211" r:id="rId452" display="Papildyta 1.1 uždav. 025, 026; 1.2 uždav. 017; 1.3 uždav. 026; 1.4 uždav. 029; 2.1 uždav. - 042; 2.4 uždav. 058, 060; 2.5 uždav. - 064; 2.6 uždav. - 067; 2.7 uždav. - 077, 078, 079; 4.4 uždav. - 151; 4.5 uždav. - 077, 121,122, 123, 124; 4.8 uždav.-161; 4.9 uždav. - , 126, 043, 127; 5.1 uždav. - 169, 043 044, 079; 5.2 uždav. - 169, 044, 077, 083; 9 prioriteto - 023 intervencijos kodais nuo 2024-10-21. Papildymas patvirtintas su IP keitimu (EK 2025-06-25 sprendimu Nr.C(2025) 3821)" xr:uid="{13C0F234-7FE3-468B-A99E-4E7DF1DC87B7}"/>
    <hyperlink ref="AD1479" r:id="rId453" xr:uid="{76748B8A-8FF4-4E79-847E-E8013E7660DC}"/>
    <hyperlink ref="AD1392" r:id="rId454" display="Išbraukta EIM (1.3 užd. 026) veikla nuo 2025-06-25. Pakeitimas patvirtintas su IP keitimu (EK 2025-06-25 sprendimu Nr.C(2025) 3821)" xr:uid="{09019BF4-5ED4-47F2-BF5C-51EDEEA6F000}"/>
    <hyperlink ref="AD1422" r:id="rId455" display="Išbraukta EIM (1.3 užd. 026) veikla nuo 2025-06-25. Pakeitimas patvirtintas su IP keitimu (EK 2025-06-25 sprendimu Nr.C(2025) 3821)" xr:uid="{E20B0315-889D-4CA3-A7CB-2B6A68C036CD}"/>
    <hyperlink ref="AD1506" r:id="rId456" xr:uid="{0C68FDD1-883C-47DC-ACC2-4731BF2961F8}"/>
    <hyperlink ref="AD1480" r:id="rId457" xr:uid="{926A6520-9FB2-4930-85CC-24054CA89202}"/>
    <hyperlink ref="AD1508" r:id="rId458" display="Nuo 2025-06-25 išbraukta  1.1. užd. 010 ir 1.3 užd. 026 intervencijos kodai bei papildyta 1.4 užd. 029, 4.6 užd. 021 intervencijos kodais. Pakeitimas patvirtintas su IP keitimu (EK 2025-06-25 sprendimu Nr.C(2025) 3821)" xr:uid="{A3412214-9C89-4DD8-8C15-E4E4BD3003C9}"/>
    <hyperlink ref="AD1507" r:id="rId459" xr:uid="{F4D0E2D3-BB54-4EF8-BE18-87E37E41B207}"/>
    <hyperlink ref="AD1481" r:id="rId460" display="Nuo 2025-06-25 išbraukta  1.1. užd. 010 ir 1.3 užd. 026 intervencijos kodai bei papildyta 1.4 užd. 029, 4.6 užd. 021 intervencijos kodais. Pakeitimas patvirtintas su IP keitimu (EK 2025-06-25 sprendimu Nr.C(2025) 3821)" xr:uid="{59FA7410-D2D6-4723-B1A7-86BD21261FE8}"/>
    <hyperlink ref="AD1535" r:id="rId461" display="https://esinvesticijos.lt/dokumentai/2021-2027-metu-europos-sajungos-fondu-investiciju-programa" xr:uid="{FC755D81-8282-4998-AF75-EF64B21319D9}"/>
    <hyperlink ref="AD1536" r:id="rId462" xr:uid="{9B380757-9A3A-4BC7-A42F-625BB29DE94B}"/>
    <hyperlink ref="AD1537" r:id="rId463" xr:uid="{D5CF5987-507C-4519-A3B0-53686B2996B5}"/>
    <hyperlink ref="AD1538" r:id="rId464" xr:uid="{E5E3E3E0-272E-4FC8-8C90-10C3E1D599CA}"/>
    <hyperlink ref="AD1540" r:id="rId465" xr:uid="{EDAE223F-6BFA-44F8-8A36-5383ABC1DD4A}"/>
    <hyperlink ref="AD1541" r:id="rId466"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6A21CFB5-F1B0-4B53-940D-3313FAE568CD}"/>
    <hyperlink ref="AD1565" r:id="rId467" xr:uid="{BF22C663-D027-4EC4-8A17-6DCD1BAF639C}"/>
    <hyperlink ref="AD1566" r:id="rId468" xr:uid="{8DCB685F-AC44-4A47-8917-6F7C3CD577B2}"/>
    <hyperlink ref="AD1568" r:id="rId469" xr:uid="{05A84FC9-3D16-4EC9-B055-82F27E710BE2}"/>
    <hyperlink ref="AD1569" r:id="rId470"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2EDBCF30-90EA-4817-B7F5-E8412ED0394F}"/>
    <hyperlink ref="AD1564" r:id="rId471" xr:uid="{63FA2C65-5025-49E7-ADCD-6724DDA97D43}"/>
    <hyperlink ref="AD1563" r:id="rId472" display="https://esinvesticijos.lt/dokumentai/2021-2027-metu-europos-sajungos-fondu-investiciju-programa" xr:uid="{5EEC1B67-CF95-4042-8883-7D5F6BC3F102}"/>
    <hyperlink ref="AD731" r:id="rId473" display="Patvirtintas su IP keitimu (2023-06-05 Nr. C(2022)5742). " xr:uid="{90D808C8-290E-4779-8071-97B6041B451B}"/>
    <hyperlink ref="AC731:AC735" r:id="rId474" display="FĮ-28-01 – FĮ-28-05. Projektų dalyvių (bedarbių) profesinio mokymo pagal pameistrystės formą fiksuotųjų vieneto įkainių nustatymo tyrimas" xr:uid="{E7EFAD3A-7401-494D-925F-3EC209D8BDC7}"/>
    <hyperlink ref="AD732" r:id="rId475" xr:uid="{90A70356-CDF8-48B8-8E70-F2133005D972}"/>
    <hyperlink ref="AD983" r:id="rId476" display="Patvirtintas su IP keitimu (2023-06-05 Nr. C(2022)5742). " xr:uid="{60C5737A-F09C-4F76-B205-AFB62D6A4607}"/>
    <hyperlink ref="AC979:AC980" r:id="rId477" location="version_fi-38-01-pradedancioje-versla-imoneje-dirbancio-darbuotojo-darbo-uzmokescio-islaidu-fiksuotojo-vieneto-ikainio-nustatymo-tyrimas-versija-02" display="FĮ-38-01. Pradedančioje verslą įmonėje dirbančio darbuotojo darbo užmokesčio išlaidų fiksuotojo vieneto įkainio nustatymo tyrimas" xr:uid="{21094418-D6A8-49B2-A5DF-10051960BB53}"/>
    <hyperlink ref="AD979" r:id="rId478" display="Patvirtintas su IP keitimu (2023-06-05 Nr. C(2022)5742). " xr:uid="{38CA3E4D-4002-4D4B-B23F-9969FCDE7B2F}"/>
    <hyperlink ref="AC1820" r:id="rId479" display="FĮ-01-01. Subsidijos darbo vietai steigti FĮ nustatymo tyrimas (Naujos kartos Lietuva)" xr:uid="{61FB3CAC-384E-4BF4-96C8-722CA4E6B225}"/>
    <hyperlink ref="AC1822:AC1827" r:id="rId480" display="FĮ-77-01-06. Valstybės garantuojamų teisinių paslaugų išlaidų fiksuotųjų vieneto įkainių nustatymo tyrimas" xr:uid="{9C822C3C-1410-45ED-B1F4-365116D22F49}"/>
    <hyperlink ref="AC1828" r:id="rId481" xr:uid="{D6A85489-C02C-4258-A1F4-DCFC5177138F}"/>
    <hyperlink ref="AC981:AC984" r:id="rId482" location="version_fi-38-01-pradedancioje-versla-imoneje-dirbancio-darbuotojo-darbo-uzmokescio-islaidu-fiksuotojo-vieneto-ikainio-nustatymo-tyrimas-versija-02" display="FĮ-38-01. Pradedančioje verslą įmonėje dirbančio darbuotojo darbo užmokesčio išlaidų fiksuotojo vieneto įkainio nustatymo tyrimas" xr:uid="{CB55CCC1-E918-4A9C-85C8-C2D4BDDAD96E}"/>
    <hyperlink ref="AC1829:AC1837" r:id="rId483" display="SINPF-003 v.01 Su išlaidomis nesiejamo projekto finansavimo schema, skirta Europos Bendrijos svarbos natūralių buveinių ir rūšių buveinių apsaugai (2025 m. lapkričio 21 d. redakcija)" xr:uid="{66F287A0-1E08-4537-95DC-46EC52AAE74A}"/>
    <hyperlink ref="AD1829:AD1842" r:id="rId484" display="Patvirtinta su IP keitimu (EK 2026-02-25 sprendimu Nr. C(2026) 1397)" xr:uid="{EE196335-5D65-49FA-9F3A-C5CDC6175AB5}"/>
    <hyperlink ref="AD1843:AD1847" r:id="rId485" display="Patvirtinta su IP keitimu (EK 2026-02-25 sprendimu Nr. C(2026) 1397)" xr:uid="{CD14E1E1-1967-44F7-A96D-B46AA62C2261}"/>
    <hyperlink ref="AC657:AC660" r:id="rId486" display="FĮ-26-01 – FĮ-26-08. Elektros energijos kaupimo įrenginių įsigijimo ir įrengimo išlaidų fiksuotųjų vieneto įkainių nustatymo tyrimas" xr:uid="{269C8880-5248-4C8D-A5B4-4F078FD5DCBA}"/>
    <hyperlink ref="AC683:AC688" r:id="rId487" display="FĮ-26-01 – FĮ-26-08. Elektros energijos kaupimo įrenginių įsigijimo ir įrengimo išlaidų fiksuotųjų vieneto įkainių nustatymo tyrimas" xr:uid="{3D63467D-3C48-4C49-A906-2C7C42D2B932}"/>
    <hyperlink ref="AC689:AC690" r:id="rId488" display="FĮ-26-01 – FĮ-26-08. Elektros energijos kaupimo įrenginių įsigijimo ir įrengimo išlaidų fiksuotųjų vieneto įkainių nustatymo tyrimas" xr:uid="{3E6CF5FD-BD7F-43B7-B304-531D3CE94138}"/>
    <hyperlink ref="AC1838:AC1842" r:id="rId489" display="FĮ-79-01 Darbuotojo, vykdančio įmonės mokslinių tyrimų ir eksperimentinės plėtros veiklas, darbo užmokesčio fiksuotojo vieneto įkainio nustatymo tyrimas" xr:uid="{0A6DE298-96AA-44F0-9C92-BB417BF8D926}"/>
    <hyperlink ref="AC1843:AC1847" r:id="rId490" display="FĮ-79-01 Darbuotojo, vykdančio įmonės mokslinių tyrimų ir eksperimentinės plėtros veiklas, darbo užmokesčio fiksuotojo vieneto įkainio nustatymo tyrimas (2026 m. vasario 26 d. redakcija)" xr:uid="{987FB67C-6B0D-4989-922E-D77AA4D9A4E0}"/>
    <hyperlink ref="AC1709:AC1712" r:id="rId491" display="FĮ-65-01 - FĮ-65-04 Elektros energijos kaupimo įrenginių įsigijimo ir įrengimo išlaidų fiksuotųjų vieneto įkainių nustatymo tyrimas" xr:uid="{693E8762-6804-45A1-9B99-2BDC49659B2B}"/>
    <hyperlink ref="AC793:AC799" r:id="rId492" display="FĮ-32-01-FĮ-32-07. Kelionių į užsienį išlaidų fiksuotųjų vieneto įkainių nustatymo tyrimas" xr:uid="{916F454F-B5F5-461F-8F1B-C21F2C405DDE}"/>
    <hyperlink ref="AC793:AC801" r:id="rId493" display="FĮ-34-01-FĮ-34-10. Darbuotojo komandiruotės į Europos Sąjungos valstybę(-es) išlaidų fiksuotųjų vieneto įkainių nustatymo tyrimas" xr:uid="{EE6AE460-0B1C-4C00-A8C2-A6B602713A38}"/>
    <hyperlink ref="AC802:AC808" r:id="rId494" display="FĮ-32-01-FĮ-32-07. Kelionių į užsienį išlaidų fiksuotųjų vieneto įkainių nustatymo tyrimas" xr:uid="{F3154980-EFAB-4C86-AE71-329074D69AC4}"/>
    <hyperlink ref="AC1447:AC1469" r:id="rId495" display="FĮ-56-01 – FĮ-56-10. Darbuotojo komandiruotės į Europos Sąjungos valstybę(-es) išlaidų fiksuotųjų vieneto įkainių nustatymo tyrimas" xr:uid="{12FACD28-ABDA-4244-888C-D1E46C7FAFB7}"/>
    <hyperlink ref="AD1447" r:id="rId496" xr:uid="{75078C3B-4EDD-4825-BBBC-D9389104B5B2}"/>
    <hyperlink ref="AD1448" r:id="rId497" display="Papildytas 1.4 ir 4.1 uždaviniais nuo 2024-08-16 (EK 2024.08.16 sprendimu Nr. C(2024)5911)" xr:uid="{87905F4E-E0C1-4D2B-846A-03769E98FBE2}"/>
    <hyperlink ref="AD1450" r:id="rId498" xr:uid="{896D7552-3A74-4BD6-8E7F-1BC2FC00F295}"/>
    <hyperlink ref="AD1451" r:id="rId499" xr:uid="{2A2F7C9D-70E7-429E-A3C7-8EEC6264062C}"/>
    <hyperlink ref="AD1452" r:id="rId500" display="Išbraukta EIM (1.3 užd. 026) veikla nuo 2025-06-25. Pakeitimas patvirtintas su IP keitimu (EK 2025-06-25 sprendimu Nr.C(2025) 3821)" xr:uid="{0289F77E-0EEC-4838-BEC4-9FEDA6C3D807}"/>
    <hyperlink ref="AC1447:AC1473" r:id="rId501" display="FĮ-56-01 – FĮ-56-09. Darbuotojo komandiruotės į Europos Sąjungos valstybę(-es) išlaidų fiksuotųjų vieneto įkainių nustatymo tyrimas" xr:uid="{27D1BE1C-D122-4343-B091-7A318F66E97E}"/>
    <hyperlink ref="AC707:AC710" r:id="rId502" display="FĮ-27-01-FĮ-27-04. Projektų dalyvių (bedarbių) profesinio mokymo fiksuotųjų vieneto įkainių nustatymo tyrimas" xr:uid="{AF067A78-136C-40DD-AA25-2F14F83F9B36}"/>
    <hyperlink ref="AD707" r:id="rId503" xr:uid="{A8B67E44-D651-4492-A62E-9B08479A6A7B}"/>
    <hyperlink ref="AD32:AD35" r:id="rId504" display="Patvirtinas su IP keitimu (2022 m. rugpjūčio 3 d. Europos Komisijos sprendimu Nr. C(2022) 5742)" xr:uid="{AAF49E3A-E112-4414-BDB3-E1EE511426B8}"/>
    <hyperlink ref="AC32:AC35" r:id="rId505" display="FĮ-01-01. Subsidijos darbo vietai steigti FĮ nustatymo tyrimas (ES fondų investicijų programa)" xr:uid="{1B772E50-F5F4-4AFD-82A5-DC983D41EACB}"/>
    <hyperlink ref="AD53:AD56" r:id="rId506" display="Patvirtintas su IP keitimu (2023-06-05 Nr. C(2022)5742). " xr:uid="{94235F88-3C5C-4C3C-BEF9-44252A5DEDE3}"/>
    <hyperlink ref="AC53:AC56" r:id="rId507" display="FS-01-01 – FS-01-04. Įgyvendinamų privalomų matomumo ir informavimo priemonių apie ESFI veiklas išlaidų FS nustatymo tyrimas" xr:uid="{BEE7B544-9928-47FB-9F24-9D56EB24DD0E}"/>
    <hyperlink ref="AC473" r:id="rId508" display="https://2021.esinvesticijos.lt/dokumentai/fi-14-01-fi-14-28-katilu-keitimo-namu-ukiuose-islaidu-fi-nustatymo-tyrimas" xr:uid="{B0093299-A29A-4C0A-91E4-CD0570CF3131}"/>
    <hyperlink ref="AC473:AC500" r:id="rId509" display="FĮ-14-01 – FĮ-14-28. Katilų keitimo namų ūkiuose išlaidų FĮ nustatymo tyrimas" xr:uid="{250FDFD4-D653-40B0-9F08-2C4B19BC0F50}"/>
    <hyperlink ref="AD749" r:id="rId510" display="Patvirtintas su IP keitimu (2023-06-05 Nr. C(2022)5742). " xr:uid="{31E372E4-EF5D-4A8E-9442-43822653D1F4}"/>
    <hyperlink ref="AC749" r:id="rId511" xr:uid="{F70A63EF-C817-44B0-B02E-ECB35EDF5035}"/>
    <hyperlink ref="AD1120:AD1135" r:id="rId512" display="Patvirtintas su IP keitimu (EK 2024.04.08 sprendimu Nr. C(2024) 2390" xr:uid="{8E3D97BA-08BC-4F65-9F70-21E04CD65831}"/>
    <hyperlink ref="AC1196:AC1197" r:id="rId513" display="FĮ-47-01. Projektą vykdančio personalo savanoriško darbo įnašo fiksuotojo vieneto įkainio nustatymo tyrimas" xr:uid="{713C2EB9-9889-4611-BC1C-D62023C06281}"/>
    <hyperlink ref="AD1196:AD1197" r:id="rId514" display="Patvirtintas su IP keitimu (EK 2024.04.08 sprendimu Nr. C(2024) 2390" xr:uid="{39F5443F-3F56-4E40-BEBD-8560C3235679}"/>
    <hyperlink ref="AC1206:AC1207" r:id="rId515" display="FĮ-48-01-FĮ-48-02. Projektų dalyvių (bedarbių) dalyvavusių stažuotėje dienos išlaidų fiksuotųjų vieneto įkainių nustatymo tyrimas" xr:uid="{768DC776-5E9F-4E4C-A881-AED1E13633D4}"/>
    <hyperlink ref="AD1206:AD1207" r:id="rId516" display="Patvirtintas su IP keitimu (EK 2024.04.08 sprendimu Nr. C(2024) 2390" xr:uid="{3C8FE150-F930-4941-8629-30BB3959B2C6}"/>
    <hyperlink ref="AC1226:AC1231" r:id="rId517" display="FĮ-49-01-FĮ-49-06. Socialinę riziką patiriančioje šeimoje gyvenančių vaikų, kurie ugdomi pagal ikimokyklinio ar priešmokyklinio ugdymo programas, ugdymo krepšelio išlaidų fiksuotųjų vieneto įkainių nustatymo tyrimas" xr:uid="{40F38234-E1FC-4E00-9AC1-EB9F792B35DE}"/>
    <hyperlink ref="AD1226:AD1231" r:id="rId518" display="Patvirtintas su IP keitimu (EK 2024.04.08 sprendimu Nr. C(2024) 2390" xr:uid="{5CA7DDF7-365F-4D0E-907C-78FA4DA90E26}"/>
    <hyperlink ref="AD1238:AD1239" r:id="rId519" display="Patvirtintas su IP keitimu (EK 2024.04.08 sprendimu Nr. C(2024) 2390" xr:uid="{DB20A871-064E-4CD3-9530-9EC46E12F016}"/>
    <hyperlink ref="AC1238:AC1239" r:id="rId520" display="FĮ-50-01-FĮ-50-02. Aplinkosaugos vadybos sistemos diegimo ir sertifikavimo fiksuotojo vieneto įkainio nustatymo tyrimas" xr:uid="{6EBFAB07-97EC-4109-A384-20602FF1CF23}"/>
    <hyperlink ref="AD1246:AD1247" r:id="rId521" display="Patvirtintas su IP keitimu (EK 2024.04.08 sprendimu Nr. C(2024) 2390" xr:uid="{47319729-C74B-4E45-9715-15C51112BEEE}"/>
    <hyperlink ref="AC1246:AC1247" r:id="rId522" display="FĮ-51-01-FĮ-51-02. Įmonės gaminamo produkto ekologinio projektavimo fiksuotojo vieneto įkainio nustatymo tyrimas" xr:uid="{254D8281-99D2-4198-A11B-6537A4EFAD00}"/>
    <hyperlink ref="AD1254:AD1255" r:id="rId523" display="Patvirtintas su IP keitimu (EK 2024.04.08 sprendimu Nr. C(2024) 2390" xr:uid="{BCE08730-EAEE-4F48-8894-BA1688DF2E39}"/>
    <hyperlink ref="AC1254:AC1255" r:id="rId524" display="FĮ-52-01-FĮ-52-02. Gamybos technologijų audito fiksuotojo vieneto įkainio nustatymo tyrimas" xr:uid="{339A6A95-EED4-42B9-8102-2CC583176D69}"/>
    <hyperlink ref="AD1322:AD1323" r:id="rId525" display="Patvirtintas su IP keitimu (EK 2024.04.08 sprendimu Nr. C(2024) 2390" xr:uid="{10E00B32-72A2-4207-8541-03C7E4A155FF}"/>
    <hyperlink ref="AC1322:AC1343" r:id="rId526" display="FĮ-53-01 – FĮ-53-04. Investicijų projekto parengimo fiksuotųjų vieneto įkainių nustatymo tyrimas " xr:uid="{F9650BBB-D9EF-4CE3-AB6A-BE45B9A279E5}"/>
    <hyperlink ref="AD1350:AD1351" r:id="rId527" display="Patvirtintas su IP keitimu (EK 2024.04.08 sprendimu Nr. C(2024) 2390" xr:uid="{7588FB97-3E55-4718-970D-CB0FBDAB0C14}"/>
    <hyperlink ref="AC1350:AC1351" r:id="rId528" display="FĮ-54-01 – FĮ-54-02. Įvadinių šilumos apskaitos prietaisų su nuotolinio duomenų nuskaitymo funkcija fiksuotojo vieneto įkainio nustatymo tyrimas" xr:uid="{430791DD-16C4-4DD4-9298-D429DAAB3D0F}"/>
    <hyperlink ref="AD1358:AD1359" r:id="rId529" display="Patvirtintas su IP keitimu (EK 2024.04.08 sprendimu Nr. C(2024) 2390" xr:uid="{81FB7FC4-F8E0-4B8A-B65F-D918013AF6A7}"/>
    <hyperlink ref="AC1358:AC1359" r:id="rId530" display="FĮ-55-01-FĮ-55-02. Karšto vandens skaitiklių su nuotolinio duomenų nuskaitymo funkcija fiksuotojo vieneto įkainio nustatymo tyrimas " xr:uid="{5D77D351-E99E-4978-982B-C9611766EC1C}"/>
    <hyperlink ref="AC1635:AC1636" r:id="rId531" display="FĮ-60-01 - FĮ-60-02 Suteiktų konsultacijų inovacijų klausimais vienos valandos fiksuotojo vieneto įkainio nustatymo tyrimas" xr:uid="{C59A2D0D-87FB-45C2-98EC-1500AA709331}"/>
    <hyperlink ref="AD1635:AD1636" r:id="rId532" display="Patvirtintas su IP keitimu (EK 2024.08.16 sprendimu Nr. C(2024)5911)" xr:uid="{CF496E9F-201D-485C-8295-ED57C7BB1BDB}"/>
    <hyperlink ref="AC1790:AC1792" r:id="rId533" display="FĮ-73-01 - 03 Sveikatos priežiūros ir farmacijos specialistų kvalifikacijos tobulinimo mokymų išlaidų fiksuotųjų vieneto įkainių nustatymo tyrimas" xr:uid="{691953E8-2686-468C-B08F-BEC5706A39EB}"/>
    <hyperlink ref="AD1790:AD1792" r:id="rId534" display="Patvirtinta su IP keitimu (EK 2025-03-04 sprendimu Nr. C(2025)1502)" xr:uid="{95861A21-DE22-4E95-9433-67DA24A2C8A4}"/>
    <hyperlink ref="AC1809:AC1814" r:id="rId535" display="FĮ-74-01 - 02 Bendrųjų įgūdžių mokymų išlaidų fiksuotojo vieneto įkainio nustatymo tyrimas" xr:uid="{AA65D23F-A898-4B36-9728-CC3E311EADB4}"/>
    <hyperlink ref="AD1809:AD1814" r:id="rId536" display="Patvirtinta su IP keitimu (EK 2025-03-04 sprendimu Nr. C(2025)1502)" xr:uid="{07A77E57-94B2-4499-B09E-847BE08693A7}"/>
    <hyperlink ref="AC1815" r:id="rId537" xr:uid="{6780DE98-5EE9-4F67-9F9D-534E3DD9C3D5}"/>
    <hyperlink ref="AC1816" r:id="rId538" xr:uid="{CFA54E27-076C-478C-AC82-22ECD1B970BB}"/>
    <hyperlink ref="AC1817" r:id="rId539" xr:uid="{6314A10D-27E1-42FE-A452-3E2FCCCE51C5}"/>
    <hyperlink ref="AC113" r:id="rId540" display="https://2021.esinvesticijos.lt/dokumentai/fi-03-01-fi-03-12-elektromobiliu-ikrovimo-prieigu-irengimo-islaidu-fi-nustatymo-tyrimas" xr:uid="{9A946E41-646E-446E-B8D5-387A1315D4F3}"/>
    <hyperlink ref="AC113:AC124" r:id="rId541" display="FĮ-03-01 – FĮ-03-12. Elektromobilių įkrovimo prieigų įrengimo išlaidų FĮ nustatymo tyrimas" xr:uid="{DD38F690-4FEB-491B-8F86-1FFF655E69B7}"/>
    <hyperlink ref="AC151:AC156" r:id="rId542" location="prevVersions" display="FĮ-04-03 – FĮ-04-08. Ūkio subjektų įrengtų saulės elektrinių išlaidų FĮ nustatymo tyrimas (04 versija)" xr:uid="{494697F1-AA93-42E5-A88A-6F8238476478}"/>
    <hyperlink ref="AC505" r:id="rId543" xr:uid="{CE47B261-BC1E-41CA-90A5-EC36B5F63873}"/>
    <hyperlink ref="AC540" r:id="rId544" xr:uid="{D51CC7E6-F482-432D-851D-3C0B7683B8B1}"/>
    <hyperlink ref="AC653:AC656" r:id="rId545" display="FĮ-25-01 – FĮ-25-04. Elektromobilių ir vandeniliu varomų lengvųjų transporto priemonių įsigijimo fiksuotųjų vieneto įkainių nustatymo tyrimas" xr:uid="{20F16F36-C5C3-48D2-8016-0C1DB470A8EC}"/>
    <hyperlink ref="AC1059:AC1071" r:id="rId546" display="FĮ-42-01-FĮ-42-13 Profesinio mokymo ir neformalaus suaugusiųjų švietimo, kurio metu įgyjama aukštą pridėtinę vertę kurianti kvalifikacija ir (ar) kompetencija, fiksuotųjų vieneto įkainių nustatymo tyrimas" xr:uid="{95DCD50B-295B-4415-A2DB-F9F572A76AD7}"/>
    <hyperlink ref="AC1821" r:id="rId547" xr:uid="{F4B0C439-8A9E-46BC-B338-FA49B6D45F14}"/>
    <hyperlink ref="AC1172:AC1175" r:id="rId548" display="FĮ-45-01-FĮ-45-04. Elektros energijos kaupimo įrenginių įsigijimo ir įrengimo išlaidų fiksuotųjų vieneto įkainių nustatymo tyrimas" xr:uid="{3867501B-F516-4109-BFA6-B1D2121E7EDE}"/>
    <hyperlink ref="AD1172:AD1175" r:id="rId549" display="Patvirtintas su IP keitimu (EK 2024.04.08 sprendimu Nr. C(2024) 2390" xr:uid="{13F1581D-8E62-4D96-B4CA-84F1033D5B6F}"/>
    <hyperlink ref="AD1176" r:id="rId550" xr:uid="{83A35087-3D4B-4BFB-AAEB-69F50F386989}"/>
    <hyperlink ref="AC1417:AC1439" r:id="rId551" display="FĮ-56-01 – FĮ-56-10. Darbuotojo komandiruotės į Europos Sąjungos valstybę(-es) išlaidų fiksuotųjų vieneto įkainių nustatymo tyrimas" xr:uid="{40821AE2-EA8E-41BB-B70E-FBDE429C5207}"/>
    <hyperlink ref="AC1417:AC1443" r:id="rId552" display="FĮ-56-01 – FĮ-56-09. Darbuotojo komandiruotės į Europos Sąjungos valstybę(-es) išlaidų fiksuotųjų vieneto įkainių nustatymo tyrimas" xr:uid="{EC7C4DC8-FC68-45CE-A45D-355C61AD477E}"/>
    <hyperlink ref="AC1387:AC1409" r:id="rId553" display="FĮ-56-01 – FĮ-56-10. Darbuotojo komandiruotės į Europos Sąjungos valstybę(-es) išlaidų fiksuotųjų vieneto įkainių nustatymo tyrimas" xr:uid="{C65FA279-9063-4AE7-97E1-6E7065E45E92}"/>
    <hyperlink ref="AC1387:AC1413" r:id="rId554" display="FĮ-56-01 – FĮ-56-09. Darbuotojo komandiruotės į Europos Sąjungos valstybę(-es) išlaidų fiksuotųjų vieneto įkainių nustatymo tyrimas" xr:uid="{B8452B14-0B48-4028-BE9C-6A7F6168BFFB}"/>
    <hyperlink ref="AC1360:AC1382" r:id="rId555" display="FĮ-56-01 – FĮ-56-10. Darbuotojo komandiruotės į Europos Sąjungos valstybę(-es) išlaidų fiksuotųjų vieneto įkainių nustatymo tyrimas" xr:uid="{29356341-5858-41B9-8A2C-9D60DAA49B8A}"/>
    <hyperlink ref="AC1360:AC1386" r:id="rId556" display="FĮ-56-01 – FĮ-56-09. Darbuotojo komandiruotės į Europos Sąjungos valstybę(-es) išlaidų fiksuotųjų vieneto įkainių nustatymo tyrimas" xr:uid="{AAA6BE20-0BF9-49F9-8B18-299F99594AA8}"/>
    <hyperlink ref="AD1184" r:id="rId557" xr:uid="{46CFDAEC-0BEA-4C29-AAC0-80E77DCDA9C1}"/>
    <hyperlink ref="AD1185" r:id="rId558" xr:uid="{42531827-A053-47E4-9677-78F44E8C54A8}"/>
    <hyperlink ref="AC1594:AC1620" r:id="rId559" display="FĮ-58-01 – FĮ-58-02. Kelionių išlaidų Lietuvoje fiksuotojo vieneto įkainio nustatymo tyrimas " xr:uid="{7CDBBD1B-4CB2-454E-BF57-EDFF969AD83F}"/>
    <hyperlink ref="AC1622:AC1623" r:id="rId560" display="FĮ-58-01 - FĮ-58-02 Kelionių išlaidų Lietuvoje fiksuotojo vieneto įkainio nustatymo tyrimas (EJRŽAF)" xr:uid="{33B5E4F0-49A6-4665-8F65-A7A4A9345198}"/>
    <hyperlink ref="AC1624" r:id="rId561" xr:uid="{7D4D16B8-C876-493C-BFDF-FD4DDB32C004}"/>
    <hyperlink ref="AC1621" r:id="rId562" xr:uid="{548AE7ED-68FC-488E-A7BB-8F6C5CA6144A}"/>
    <hyperlink ref="AD1596" r:id="rId563" xr:uid="{1CFFB520-47E4-43FF-A887-DDC8CB806F8D}"/>
    <hyperlink ref="AD1597" r:id="rId564" xr:uid="{0D190937-0458-4EEC-8B9B-CC4AED40F66C}"/>
    <hyperlink ref="AD1599" r:id="rId565" xr:uid="{6616D544-B908-411C-B91F-C79D1A923994}"/>
    <hyperlink ref="AD1600" r:id="rId566" display="Nuo 2025-06-25 išbraukti  1.1 užd. 025, 009, 010, 011, 028, 010, 030, 1.2 užd. 013, 1.3 užd. 025, 026, 1.4 užd. 023  ir 9.1 užd. 023 intevencijų kodai bei papildyta 4.6 užd. 021, 5.1 užd. 169 ir 5.2 užd. 169 intervencijų kodais. Pakeitimai patvirtinti su IP keitimu (EK 2025-06-25 sprendimu Nr.C(2025) 3821). " xr:uid="{8677EF00-64D9-4BE0-8AB3-CE5DEEDC2B1C}"/>
    <hyperlink ref="AD1595" r:id="rId567" xr:uid="{475860BD-FB0B-41ED-968E-B419DE496D5B}"/>
    <hyperlink ref="AD1594" r:id="rId568" display="https://esinvesticijos.lt/dokumentai/2021-2027-metu-europos-sajungos-fondu-investiciju-programa" xr:uid="{9B3AC9EB-DD15-415B-9082-547E22E499E9}"/>
    <hyperlink ref="AC593:AC594" r:id="rId569" display="FĮ-22-01 – FĮ-22-02. Kelionių išlaidų Lietuvoje fiksuotojo vieneto įkainio nustatymo tyrimas" xr:uid="{C5DD7966-D078-4286-98D5-DDA094076FEA}"/>
    <hyperlink ref="AC595" r:id="rId570" xr:uid="{3096081C-2CE0-435B-B6A3-552975D729AE}"/>
    <hyperlink ref="AC565:AC566" r:id="rId571" display="Akvakultūros ūkių gamtotvarkos darbų išlaidų fiksuotojo vieneto įkainio nustatymo tyrimas (2026 m. balandžio 1 d. redakcija)" xr:uid="{DE3D04C9-6C14-4824-A59D-036F08E4D056}"/>
    <hyperlink ref="AC620:AC625" r:id="rId572" display="Saulės elektrinių įrengimo ar įsigijimo iš elektrinių parkų FĮ nustatymo tyrimas (2025 m. vasario 1 d. redakcija)" xr:uid="{BDE17C4A-9567-498E-AF12-31CEB89952D4}"/>
    <hyperlink ref="AC911:AC938" r:id="rId573" display="FĮ-36 v.04 Katilų keitimo namų ūkiuose išlaidų fiksuotųjų vieneto įkainių nustatymo tyrimas (2026 m. balandžio 1 d. redakcija)" xr:uid="{673FA2FD-E870-4B16-A95B-46D9AA638D84}"/>
    <hyperlink ref="AC969:AC978" r:id="rId574" display="FĮ-37 v.04 Saugotinų laukinių vandens paukščių sulesamos akvakultūros produkcijos arba pašarų išlaidų fiksuotųjų vieneto įkainių nustatymo tyrimas (2026 m.balandžio 1 d. redakcija)" xr:uid="{A20C9E9A-34FB-4D9C-8F7C-7880E8B766E5}"/>
    <hyperlink ref="AC1136" r:id="rId575" display="https://www.esf.lt/data/public/uploads/2024/04/ekologines-gamybos-fi-nustatymo-tyrimas_v.01.pdf" xr:uid="{49BBAD00-57F9-4E1D-A9B7-FBCAD1A7CD93}"/>
    <hyperlink ref="AC1140" r:id="rId576" display="https://www.esf.lt/data/public/uploads/2024/04/ekologines-gamybos-fi-nustatymo-tyrimas_v.02.pdf" xr:uid="{E915DADA-E49A-4A4B-BD20-A6A79DF7E853}"/>
    <hyperlink ref="AC1144" r:id="rId577" display="https://www.esf.lt/data/public/uploads/2024/04/ekologines-gamybos-fi-nustatymo-tyrimas_v.02.pdf" xr:uid="{E1890868-229E-4578-AAEE-3879EE01C479}"/>
    <hyperlink ref="AC1144:AC1147" r:id="rId578" display="FĮ-44 v.02 Ekologinės akvakultūros produkcijos gamybos fiksuotųjų vieneto įkainių nustatymo tyrimas (2026 m. balandžio 1 d. redakcija)" xr:uid="{89E39610-0962-435A-96D8-5D6BE7FC0932}"/>
    <hyperlink ref="AC802:AC810" r:id="rId579" display="FĮ-34-01-FĮ-34-10. Darbuotojo komandiruotės į Europos Sąjungos valstybę(-es) išlaidų fiksuotųjų vieneto įkainių nustatymo tyrimas" xr:uid="{3600C245-D98F-42F7-A83F-DAA32A1BD60B}"/>
    <hyperlink ref="AC1148:AC1151" r:id="rId580" display="FĮ-45-01-FĮ-45-04. Elektros energijos kaupimo įrenginių įsigijimo ir įrengimo išlaidų fiksuotųjų vieneto įkainių nustatymo tyrimas" xr:uid="{9813905D-14F9-43F1-B189-FBF26DB6D3A5}"/>
    <hyperlink ref="AD1148:AD1151" r:id="rId581" display="Patvirtintas su IP keitimu (EK 2024.04.08 sprendimu Nr. C(2024) 2390" xr:uid="{DD1BDDAF-6E71-4879-BB43-F8E61BBE924D}"/>
    <hyperlink ref="AD1152" r:id="rId582" xr:uid="{2B4A6080-CF70-4729-85E2-D509FAA9A9C5}"/>
    <hyperlink ref="AC1474:AC1476" r:id="rId583" display="FĮ-56-01 - FĮ-56-09 Darbuotojo komandiruotės į Europos sąjungos valstybę(-es) išlaidų fiksuotųjų vieneto įkainių nustatymo tyrimas (EJRŽAF)" xr:uid="{F429D140-D3CD-4127-9392-FF7CFB3E4765}"/>
    <hyperlink ref="AC1677:AC1688" r:id="rId584" display="FS-04-01 - FS-04-12 Žvejybos valdymo priemonės už laikiną žvejybos ribojimą fiksuotųjų sumų nustatymo tyrimas" xr:uid="{48FB9050-AAF1-4A49-A6E0-75CE013ED62D}"/>
    <hyperlink ref="AC1698:AC1700" r:id="rId585" display="FĮ-64-01 - FĮ-64-03 Ūkio subjektų įrengtų saulės elektrinių išlaidų fiksuotųjų vieneto įkainių nustatymo tyrimas" xr:uid="{43D8B028-0A75-4CCA-BAF6-1A21BBBEB4E3}"/>
    <hyperlink ref="AC317" r:id="rId586" xr:uid="{453C669B-447D-4886-A6D4-0822F4DD1500}"/>
    <hyperlink ref="AC772:AC773" r:id="rId587" location="fi-33-01-fi-33-02-kompleksiniu-paslaugu-seimai-fiksuotuju-vieneto-ikainiu-nustatymo-tyrimas" display="FĮ-33-01. Kompleksinių paslaugų šeimai fiksuotųjų vieneto įkainių nustatymo tyrimas" xr:uid="{39D92BDB-C3C3-4924-A8F1-C9894FB0A3F7}"/>
    <hyperlink ref="AC1718" r:id="rId588" xr:uid="{C24B9C08-D422-415A-BFE1-85D967143C3C}"/>
    <hyperlink ref="AC1745" r:id="rId589" xr:uid="{695CBC34-E057-40EC-9436-0C0162833959}"/>
    <hyperlink ref="AC1747" r:id="rId590" xr:uid="{D539B9B7-49DF-4C08-B8CE-31A5F04F8B0A}"/>
    <hyperlink ref="AD167:AD168" r:id="rId591" display="Patvirtintas su IP (2022 m. rugpjūčio 3 d. Europos Komisijos sprendimu Nr. C(2022) 5742)" xr:uid="{862AE654-7B28-4669-A36F-DA4E5024EF60}"/>
    <hyperlink ref="AC167" r:id="rId592" display="https://2021.esinvesticijos.lt/dokumentai/fi-05-01-fi-05-02-integralios-slaugos-ir-globos-paslaugos-namuose-islaidu-fi-nustatymo-tyrimas" xr:uid="{4CBAC4BE-E987-4E1B-B6F6-6EC657B5AB4D}"/>
    <hyperlink ref="AC167:AC168" r:id="rId593" display="FĮ-05-01 – FĮ-05-02. Integralios (slaugos ir globos) paslaugos namuose išlaidų FĮ nustatymo tyrimas" xr:uid="{B901E413-054B-414D-9F57-788071831D00}"/>
    <hyperlink ref="AC176" r:id="rId594" xr:uid="{1F414F2E-7573-43EE-98F4-21F45A8766C3}"/>
    <hyperlink ref="AD202" r:id="rId595" display="Patvirtintas su IP keitimu (2023-06-05 Nr. C(2022)5742). " xr:uid="{F7AC4189-E349-4F17-A8EE-80FF9FA243BE}"/>
    <hyperlink ref="AD203" r:id="rId596" display="Papildymas VRM 4.7 uždavinio veiklomis nuo 2024-02-01 (patvirtintas EK 2024-04-08 sprendimu Nr. Nr. C(2024) 2390 )" xr:uid="{ACCB8C13-BC34-44D4-B965-37B789A27E6B}"/>
    <hyperlink ref="AC202" r:id="rId597" display="https://2021.esinvesticijos.lt/dokumentai/fi-08-01-fi-08-06-privaciu-ja-ir-viesojo-valdymo-instituciju-projektu-dalyviu-du-fi-nustatymo-tyrimas" xr:uid="{9E9F8DB7-E3E0-44B4-9C34-2F92A10B7D8B}"/>
    <hyperlink ref="AC202:AC207" r:id="rId598" display="FĮ-08-01 – FĮ-08-06. Privačių JA ir viešojo valdymo institucijų projektų dalyvių DU FĮ nustatymo tyrimas" xr:uid="{A8060C67-9C98-49AB-9034-C7D17FA7856D}"/>
    <hyperlink ref="AB222" r:id="rId599" display="Asmenų, priklausomų nuo psichoaktyviųjų medžiagų, reabilitacijos fiksuotųjų vieneto įkainių nustatymo tyrimas (2022 m. sausio 13 d. redakcija)" xr:uid="{7CF29CF6-0D88-4FCC-8583-B308F774FF5C}"/>
    <hyperlink ref="AD222" r:id="rId600" xr:uid="{B8600092-22DA-40CD-B6AE-87D17B2D3209}"/>
    <hyperlink ref="AC222" r:id="rId601" xr:uid="{CF5029C5-DB1B-4F98-8BE7-ACDF3EBFCB27}"/>
    <hyperlink ref="AC331" r:id="rId602" display="https://2021.esinvesticijos.lt/dokumentai/fi-13-01-fi-13-02-saules-elektriniu-isigijimo-namu-ukiu-elektros-energijos-poreikiams-fi-nustatymo-tyrimas" xr:uid="{E134AEAF-2DD0-453C-ACFC-74B4BBFCFF52}"/>
    <hyperlink ref="AC331:AC332" r:id="rId603" display="FĮ-13-01 – FĮ-13-02. Saulės elektrinių įsigijimo namų ūkių elektros energijos poreikiams FĮ nustatymo tyrimas" xr:uid="{BE930922-F20A-4427-BBD0-E0C894D1BDB5}"/>
    <hyperlink ref="AC522" r:id="rId604" display="https://2021.esinvesticijos.lt/dokumentai/fi-16-01-fi-16-04-profesinio-mokymo-proramu-moksleiviu-profesinio-mokymo-pagal-pameistrystes-forma-islaidu-fi-nustatymo-tyrimas" xr:uid="{5CEDF11A-5176-4DDC-BF91-E147132C76F8}"/>
    <hyperlink ref="AC522:AC525" r:id="rId605" display="FĮ-16-01 – FĮ-16-04. Profesinio mokymo programų moksleivių profesinio mokymo pagal pameistrystės formą išlaidų FĮ nustatymo tyrimas" xr:uid="{971E2F40-4D8F-44DB-B254-F69E3D4E2F0B}"/>
    <hyperlink ref="AC534" r:id="rId606" display="https://2021.esinvesticijos.lt/dokumentai/fi-17-01-fi-17-02-profesinio-mokymo-istaigu-mokiniu-mobilumo-i-sektorinius-praktinio-mokymo-centrus-islaidu-fi-nustatymo-tyrimas" xr:uid="{72BF636B-1DD7-4DAB-BFEF-63FF3C43FB63}"/>
    <hyperlink ref="AC534:AC535" r:id="rId607" display="FĮ-17-01 - FĮ-17-02. Profesinio mokymo įstaigų mokinių mobilumo į sektorinius praktinio mokymo centrus išlaidų FĮ nustatymo tyrimas" xr:uid="{FD31DF64-1399-4F2B-8C7A-E7D2E8FE0150}"/>
    <hyperlink ref="AD638" r:id="rId608" display="Patvirtintas su IP keitimu (2023-06-05 Nr. C(2022)5742). " xr:uid="{CFEA8615-17EB-40A9-85FE-A627A4A4043A}"/>
    <hyperlink ref="AD639" r:id="rId609" display="Tyrimas papildytas 3-ia SADM veikla nuo 2024-04-08 su IP keitimu (EK 2024-04-08 sprendimas Nr. C(2024) 2390)." xr:uid="{5E329ACE-CC73-4E49-9405-50A6912FD803}"/>
    <hyperlink ref="AD640" r:id="rId610" display="Tyrimas papildytas 4-a SADM veikla nuo 2025-03-04 su IP keitimu (EK 2025-03-04 sprendimas Nr. C(2025)1502)." xr:uid="{E1EC71C9-F5DC-4C82-AA19-F57464E8DFFE}"/>
    <hyperlink ref="AC638:AC640" r:id="rId611" display="FĮ-24-01 – FĮ-24-03. Psichologo (psichoterapeuto) / socialinio darbuotojo / individualios priežiūros personalo (užimtumo specialisto) darbo užmokesčio fiksuotųjų vieneto įkainių nustatymo tyrimas" xr:uid="{9ECA257E-79F2-44E4-AE84-F4CFCFDC1531}"/>
    <hyperlink ref="AD1001" r:id="rId612" display="Patvirtintas su IP keitimu (2023-06-05 Nr. C(2022)5742). " xr:uid="{4A75745D-8849-4770-BD4A-3FFC4D2AE166}"/>
    <hyperlink ref="AD1002" r:id="rId613" display="Papildymas VRM veiklomis nuo 2024-02-01 (patvirtntas EK 2024-04-08 sprendimu Nr. C(2024) 2390)" xr:uid="{8BDBBE76-9384-4277-B088-C1CB1FE8AD03}"/>
    <hyperlink ref="AC1001:AC1003" r:id="rId614" display="FĮ-39-01-FĮ-39-03. Privačių juridinių asmenų projektą vykdančio personalo darbo užmokesčio fiksuotųjų vieneto įkainių nustatymo tyrimas" xr:uid="{9A30BE66-0AC9-4860-86A0-28FDD69784E6}"/>
    <hyperlink ref="AC1004" r:id="rId615" display="https://www.esf.lt/wp-content/uploads/2024/12/FI-39-V04-Privaciu-juridiniu-asmenu-projekta-vykdancio-personalo-DU_ZUM.pdf" xr:uid="{7811653C-B03B-4667-AF2F-25F3CBAABB85}"/>
    <hyperlink ref="AC294:AC300" r:id="rId616" display="FĮ-11-01 – FĮ-11-12. Dalyvavimo tarptautinėse parodose FĮ nustatymo tyrimas" xr:uid="{16ABA7F1-5BB6-4CAF-BD8C-A030CE56F195}"/>
    <hyperlink ref="AC301:AC305" r:id="rId617" display="FĮ-11-01 - FĮ-11-12 Dalyvavimo tarptautinėse parodose FĮ nustatymo tyrimas (EJRŽAF)" xr:uid="{960E9E1F-1A69-4C34-A6BD-5F51CDE9903F}"/>
    <hyperlink ref="AD736" r:id="rId618" display="Patvirtintas su IP keitimu (2023-06-05 Nr. C(2022)5742). " xr:uid="{0FECEC27-2852-4941-930A-33CF95FB1A18}"/>
    <hyperlink ref="AC736:AC740" r:id="rId619" display="FĮ-28-01 – FĮ-28-05. Projektų dalyvių (bedarbių) profesinio mokymo pagal pameistrystės formą fiksuotųjų vieneto įkainių nustatymo tyrimas" xr:uid="{2596BC4D-4FFF-4CC6-8B11-E1AE30CCB09F}"/>
    <hyperlink ref="AD737" r:id="rId620" xr:uid="{313CBCB3-649E-4906-A03E-78A1AABA2B86}"/>
    <hyperlink ref="AD1014:AD1016" r:id="rId621" display="Patvirtintas su IP keitimu (EK 2024.04.08 sprendimu Nr. C(2024) 2390" xr:uid="{DC4F6A79-FF7E-4964-8405-875CA3B0BFF5}"/>
    <hyperlink ref="AC1014:AC1016" r:id="rId622" display="FĮ-40-01 - FĮ-40-03 Darbuotojų, dirbančių su mažiau galimybių turinčiais ir neaktyviais NEET jaunais žmonėmis, darbo užmokesčio fiksuotųjų vieneto įkainių nustatymo tyrimas" xr:uid="{30815C60-8DE6-40E6-9D9B-BEAC044E5579}"/>
    <hyperlink ref="AD1645:AD1648" r:id="rId623" display="Patvirtintas su IP keitimu (EK 2024.08.16 sprendimu Nr. C(2024)5911)" xr:uid="{76BD9742-DED2-4CD0-8B4E-29137F3CBEA3}"/>
    <hyperlink ref="AC1645:AC1648" r:id="rId624" display="FĮ-61-01-FĮ-61-04. Parengtų inovacijų audito ataskaitų ir/arba rekomendacijų dėl skaitmeninių inovacijų diegimo planų fiksuotųjų vieneto įkainių nustatymo tyrimas" xr:uid="{2FFFD26C-08FE-456D-88F2-E1AA11B8BA6F}"/>
    <hyperlink ref="AD1691" r:id="rId625" display="https://esinvesticijos.lt/dokumentai/2021-2027-metu-europos-sajungos-fondu-investiciju-programa" xr:uid="{EA0564B6-CC8A-4D9E-8549-DB705AC3D067}"/>
    <hyperlink ref="AC1691" r:id="rId626" xr:uid="{9383E9E3-E94E-4876-BE6A-6D1224928328}"/>
    <hyperlink ref="AC557:AC558" r:id="rId627" display="Vietos plėtros strategijos parengimo fiksuotosios sumos nustatymo tyrimas (2026 m.liepos 1 d. redakcija)" xr:uid="{B994A0AC-CDA2-4DE6-B87F-49A69EB4FCF2}"/>
    <hyperlink ref="AC583:AC586" r:id="rId628" display="Viešųjų juridinių asmenų projektą vykdančio personalo darbo užmokesčio išlaidų fiksuotųjų vieneto įkainių nustatymo tyrimas (2026 m. liepos 1 d. redakcija)" xr:uid="{DA4D3784-A25F-4814-8D24-0B2D0F123C32}"/>
    <hyperlink ref="AC1771:AC1786" r:id="rId629" display="FĮ-72-01 - 16 Invazinių rūšių naikinimo išlaidų fiksuotųjų vieneto įkainių nustatymo tyrimas" xr:uid="{9E7B3179-6314-478B-A2DF-4985B0BFB378}"/>
    <hyperlink ref="AD1771:AD1786" r:id="rId630" display="Patvirtinta su IP keitimu (EK 2025-06-25 sprendimu Nr.C(2025) 3821)" xr:uid="{7A5FC405-01C0-4F97-991D-43C51854E4A8}"/>
    <hyperlink ref="AD985" r:id="rId631" display="Patvirtintas su IP keitimu (2023-06-05 Nr. C(2022)5742). " xr:uid="{8589DCA3-7DD1-4918-BE3C-D68F94338E7A}"/>
    <hyperlink ref="AC985:AC986" r:id="rId632" display="FĮ-38-01. Pradedančioje verslą įmonėje dirbančio darbuotojo darbo užmokesčio išlaidų fiksuotojo vieneto įkainio nustatymo tyrimas" xr:uid="{F38FF187-234E-477C-97FD-EE36964D3CF8}"/>
    <hyperlink ref="AC983:AC984" r:id="rId633" display="FĮ-38-01. Pradedančioje verslą įmonėje dirbančio darbuotojo darbo užmokesčio išlaidų fiksuotojo vieneto įkainio nustatymo tyrimas" xr:uid="{AE53C795-C47C-4C54-912C-C0167B38FECD}"/>
    <hyperlink ref="AC318:AC319" r:id="rId634" display="FĮ-12-01 – FĮ-12-02. Saulės elektrinės įrengimo namų ūkiuose išlaidų FĮ nustatymo tyrimas" xr:uid="{5966263F-5FCA-41FE-AB03-8DA91298410E}"/>
    <hyperlink ref="AC1848:AC1850" r:id="rId635" display="FĮ-80 v.01 Biodujų jėgainių įrengimo išlaidų fiksuotųjų vieneto įkainių nustatymo tyrimas (2026 m. liepos 2 d. redakcija)" xr:uid="{81D35E50-83F9-4FEE-9021-3297DB7F0280}"/>
    <hyperlink ref="AC1851:AC1852" r:id="rId636" display="FĮ-81-01 - FĮ-81-02  Savanoriškos tarnybos išlaidų fiksuotojo vieneto įkainio nustatymo tyrimas" xr:uid="{70F1A53F-97A4-4836-A5D0-1C1E69288032}"/>
    <hyperlink ref="AC1853:AC1854" r:id="rId637" display="FĮ-82-01 Priimančiųjų organizacijų  projektą vykdančio personalo darbo užmokesčio fiksuotojo vieneto įkainio nustatymo tyrimas" xr:uid="{4B893822-7E8A-464F-A101-7FDD8867F82A}"/>
  </hyperlinks>
  <pageMargins left="0.7" right="0.7" top="0.75" bottom="0.75" header="0.3" footer="0.3"/>
  <pageSetup paperSize="9" orientation="portrait" r:id="rId638"/>
  <extLst>
    <ext xmlns:x14="http://schemas.microsoft.com/office/spreadsheetml/2009/9/main" uri="{CCE6A557-97BC-4b89-ADB6-D9C93CAAB3DF}">
      <x14:dataValidations xmlns:xm="http://schemas.microsoft.com/office/excel/2006/main" count="1">
        <x14:dataValidation type="list" allowBlank="1" showInputMessage="1" showErrorMessage="1" xr:uid="{29A6A142-3788-4B51-90C6-70D003AD3D12}">
          <x14:formula1>
            <xm:f>Sheet2!$B$2:$B$7</xm:f>
          </x14:formula1>
          <xm:sqref>P5:P8 P13 P18 P23 P28 P32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ADC2E-61A2-414A-9142-7FBBF4EC8C6E}">
  <dimension ref="A1:H21"/>
  <sheetViews>
    <sheetView zoomScale="120" zoomScaleNormal="120" workbookViewId="0">
      <selection activeCell="H18" sqref="H18"/>
    </sheetView>
  </sheetViews>
  <sheetFormatPr defaultRowHeight="14.4" x14ac:dyDescent="0.3"/>
  <sheetData>
    <row r="1" spans="1:8" x14ac:dyDescent="0.3">
      <c r="A1" s="11" t="s">
        <v>3</v>
      </c>
    </row>
    <row r="2" spans="1:8" x14ac:dyDescent="0.3">
      <c r="A2" s="1" t="s">
        <v>1985</v>
      </c>
    </row>
    <row r="3" spans="1:8" x14ac:dyDescent="0.3">
      <c r="A3" s="1" t="s">
        <v>1986</v>
      </c>
    </row>
    <row r="4" spans="1:8" x14ac:dyDescent="0.3">
      <c r="A4" s="1" t="s">
        <v>1987</v>
      </c>
    </row>
    <row r="5" spans="1:8" x14ac:dyDescent="0.3">
      <c r="A5" s="1" t="s">
        <v>1988</v>
      </c>
    </row>
    <row r="6" spans="1:8" x14ac:dyDescent="0.3">
      <c r="A6" s="1" t="s">
        <v>1989</v>
      </c>
    </row>
    <row r="7" spans="1:8" x14ac:dyDescent="0.3">
      <c r="A7" s="1" t="s">
        <v>1990</v>
      </c>
    </row>
    <row r="8" spans="1:8" x14ac:dyDescent="0.3">
      <c r="A8" s="1" t="s">
        <v>1991</v>
      </c>
    </row>
    <row r="9" spans="1:8" x14ac:dyDescent="0.3">
      <c r="A9" s="1" t="s">
        <v>1992</v>
      </c>
    </row>
    <row r="10" spans="1:8" x14ac:dyDescent="0.3">
      <c r="A10" s="1" t="s">
        <v>1993</v>
      </c>
    </row>
    <row r="11" spans="1:8" x14ac:dyDescent="0.3">
      <c r="A11" s="1"/>
    </row>
    <row r="12" spans="1:8" x14ac:dyDescent="0.3">
      <c r="A12" s="11" t="s">
        <v>1994</v>
      </c>
      <c r="B12" s="1"/>
      <c r="C12" s="1"/>
      <c r="D12" s="1"/>
      <c r="E12" s="1"/>
      <c r="F12" s="1"/>
      <c r="G12" s="1"/>
      <c r="H12" s="1"/>
    </row>
    <row r="13" spans="1:8" x14ac:dyDescent="0.3">
      <c r="A13" s="1" t="s">
        <v>1995</v>
      </c>
      <c r="B13" s="1"/>
      <c r="C13" s="1"/>
      <c r="D13" s="1"/>
      <c r="E13" s="1"/>
      <c r="F13" s="1"/>
      <c r="G13" s="1"/>
      <c r="H13" s="1"/>
    </row>
    <row r="14" spans="1:8" x14ac:dyDescent="0.3">
      <c r="A14" s="1" t="s">
        <v>1996</v>
      </c>
      <c r="B14" s="1"/>
      <c r="C14" s="1"/>
      <c r="D14" s="1"/>
      <c r="E14" s="1"/>
      <c r="F14" s="1"/>
      <c r="G14" s="1"/>
      <c r="H14" s="1"/>
    </row>
    <row r="15" spans="1:8" x14ac:dyDescent="0.3">
      <c r="A15" s="1" t="s">
        <v>1997</v>
      </c>
      <c r="B15" s="1"/>
      <c r="C15" s="1"/>
      <c r="D15" s="1"/>
      <c r="E15" s="1"/>
      <c r="F15" s="1"/>
      <c r="G15" s="1"/>
      <c r="H15" s="1"/>
    </row>
    <row r="16" spans="1:8" x14ac:dyDescent="0.3">
      <c r="A16" s="1" t="s">
        <v>1998</v>
      </c>
      <c r="B16" s="1"/>
      <c r="C16" s="1"/>
      <c r="D16" s="1"/>
      <c r="E16" s="1"/>
      <c r="F16" s="1"/>
      <c r="G16" s="1"/>
      <c r="H16" s="1"/>
    </row>
    <row r="17" spans="1:8" x14ac:dyDescent="0.3">
      <c r="A17" s="1" t="s">
        <v>1999</v>
      </c>
      <c r="B17" s="1"/>
      <c r="C17" s="1"/>
      <c r="D17" s="1"/>
      <c r="E17" s="1"/>
      <c r="F17" s="1"/>
      <c r="G17" s="1"/>
      <c r="H17" s="1"/>
    </row>
    <row r="18" spans="1:8" x14ac:dyDescent="0.3">
      <c r="A18" s="1" t="s">
        <v>2000</v>
      </c>
      <c r="B18" s="1"/>
      <c r="C18" s="1"/>
      <c r="D18" s="1"/>
      <c r="E18" s="1"/>
      <c r="F18" s="1"/>
      <c r="G18" s="1"/>
      <c r="H18" s="1"/>
    </row>
    <row r="20" spans="1:8" x14ac:dyDescent="0.3">
      <c r="A20" s="4" t="s">
        <v>2001</v>
      </c>
      <c r="B20" s="77"/>
      <c r="C20" s="77"/>
      <c r="D20" s="77"/>
      <c r="E20" s="77"/>
    </row>
    <row r="21" spans="1:8" x14ac:dyDescent="0.3">
      <c r="A21" s="4" t="s">
        <v>2002</v>
      </c>
      <c r="B21" s="77"/>
      <c r="C21" s="77"/>
      <c r="D21" s="77"/>
      <c r="E21" s="7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EA46-B29D-476A-A895-CB35C33AB851}">
  <dimension ref="B2:B7"/>
  <sheetViews>
    <sheetView workbookViewId="0">
      <selection activeCell="K16" sqref="K16"/>
    </sheetView>
  </sheetViews>
  <sheetFormatPr defaultRowHeight="14.4" x14ac:dyDescent="0.3"/>
  <sheetData>
    <row r="2" spans="2:2" x14ac:dyDescent="0.3">
      <c r="B2" t="s">
        <v>61</v>
      </c>
    </row>
    <row r="3" spans="2:2" x14ac:dyDescent="0.3">
      <c r="B3" t="s">
        <v>38</v>
      </c>
    </row>
    <row r="4" spans="2:2" x14ac:dyDescent="0.3">
      <c r="B4" t="s">
        <v>232</v>
      </c>
    </row>
    <row r="5" spans="2:2" x14ac:dyDescent="0.3">
      <c r="B5" t="s">
        <v>585</v>
      </c>
    </row>
    <row r="6" spans="2:2" x14ac:dyDescent="0.3">
      <c r="B6" t="s">
        <v>74</v>
      </c>
    </row>
    <row r="7" spans="2:2" x14ac:dyDescent="0.3">
      <c r="B7" t="s">
        <v>2003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DB6CB46CC9370A4DA33E1499F6A40A67" ma:contentTypeVersion="13" ma:contentTypeDescription="Kurkite naują dokumentą." ma:contentTypeScope="" ma:versionID="241aeb3c7d33dced5c20860a04fcec9f">
  <xsd:schema xmlns:xsd="http://www.w3.org/2001/XMLSchema" xmlns:xs="http://www.w3.org/2001/XMLSchema" xmlns:p="http://schemas.microsoft.com/office/2006/metadata/properties" xmlns:ns2="5044c476-af4e-4cfb-b8c6-6545dfbbb6f1" xmlns:ns3="90c61637-b6e3-4f75-a730-5dd6c2f214f7" targetNamespace="http://schemas.microsoft.com/office/2006/metadata/properties" ma:root="true" ma:fieldsID="ac05d1ddfd0756aebe29b06755b64dd1" ns2:_="" ns3:_="">
    <xsd:import namespace="5044c476-af4e-4cfb-b8c6-6545dfbbb6f1"/>
    <xsd:import namespace="90c61637-b6e3-4f75-a730-5dd6c2f214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4c476-af4e-4cfb-b8c6-6545dfbbb6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76d7b672-c80b-44fd-8102-93f7a184f6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c61637-b6e3-4f75-a730-5dd6c2f214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47ef35e-e105-4380-95b7-88699edba71d}" ma:internalName="TaxCatchAll" ma:showField="CatchAllData" ma:web="90c61637-b6e3-4f75-a730-5dd6c2f214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c61637-b6e3-4f75-a730-5dd6c2f214f7" xsi:nil="true"/>
    <lcf76f155ced4ddcb4097134ff3c332f xmlns="5044c476-af4e-4cfb-b8c6-6545dfbbb6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A171AD-0821-42D0-83E0-5F11F2F8CA91}">
  <ds:schemaRefs>
    <ds:schemaRef ds:uri="http://schemas.microsoft.com/sharepoint/v3/contenttype/forms"/>
  </ds:schemaRefs>
</ds:datastoreItem>
</file>

<file path=customXml/itemProps2.xml><?xml version="1.0" encoding="utf-8"?>
<ds:datastoreItem xmlns:ds="http://schemas.openxmlformats.org/officeDocument/2006/customXml" ds:itemID="{5366F66B-876C-46D8-B401-9241397CD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4c476-af4e-4cfb-b8c6-6545dfbbb6f1"/>
    <ds:schemaRef ds:uri="90c61637-b6e3-4f75-a730-5dd6c2f21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1898D3-2BEB-4E87-A11B-8C0AA04CCB7C}">
  <ds:schemaRefs>
    <ds:schemaRef ds:uri="http://schemas.microsoft.com/office/2006/metadata/properties"/>
    <ds:schemaRef ds:uri="http://schemas.microsoft.com/office/infopath/2007/PartnerControls"/>
    <ds:schemaRef ds:uri="90c61637-b6e3-4f75-a730-5dd6c2f214f7"/>
    <ds:schemaRef ds:uri="5044c476-af4e-4cfb-b8c6-6545dfbbb6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Registras</vt:lpstr>
      <vt:lpstr>Trumpiniai ir paaiškinimai</vt:lpstr>
      <vt:lpstr>Sheet2</vt:lpstr>
      <vt:lpstr>Registras!_ftn1</vt:lpstr>
      <vt:lpstr>Registras!_Hlk165031414</vt:lpstr>
      <vt:lpstr>Registras!_Hlk207014114</vt:lpstr>
      <vt:lpstr>Registras!_Hlk57892313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Girlevičienė</dc:creator>
  <cp:keywords/>
  <dc:description/>
  <cp:lastModifiedBy>Vita Sinkevičienė</cp:lastModifiedBy>
  <cp:revision/>
  <dcterms:created xsi:type="dcterms:W3CDTF">2021-03-31T14:30:10Z</dcterms:created>
  <dcterms:modified xsi:type="dcterms:W3CDTF">2026-07-23T13:49:37Z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0x010100DB6CB46CC9370A4DA33E1499F6A40A67</vt:lpwstr>
  </property>
  <property fmtid="{D5CDD505-2E9C-101B-9397-08002B2CF9AE}" pid="3" name="Order">
    <vt:r8>476200</vt:r8>
  </property>
  <property fmtid="{D5CDD505-2E9C-101B-9397-08002B2CF9AE}" pid="4" name="MediaServiceImageTags">
    <vt:lpwstr/>
  </property>
  <property fmtid="{D5CDD505-2E9C-101B-9397-08002B2CF9AE}" pid="5" name="MSIP_Label_c0a78bde-f4d3-4f63-aa29-98e64b4f061b_Enabled">
    <vt:lpwstr>true</vt:lpwstr>
  </property>
  <property fmtid="{D5CDD505-2E9C-101B-9397-08002B2CF9AE}" pid="6" name="MSIP_Label_c0a78bde-f4d3-4f63-aa29-98e64b4f061b_SetDate">
    <vt:lpwstr>2026-03-09T14:51:57Z</vt:lpwstr>
  </property>
  <property fmtid="{D5CDD505-2E9C-101B-9397-08002B2CF9AE}" pid="7" name="MSIP_Label_c0a78bde-f4d3-4f63-aa29-98e64b4f061b_Method">
    <vt:lpwstr>Standard</vt:lpwstr>
  </property>
  <property fmtid="{D5CDD505-2E9C-101B-9397-08002B2CF9AE}" pid="8" name="MSIP_Label_c0a78bde-f4d3-4f63-aa29-98e64b4f061b_Name">
    <vt:lpwstr>Vieša informacija</vt:lpwstr>
  </property>
  <property fmtid="{D5CDD505-2E9C-101B-9397-08002B2CF9AE}" pid="9" name="MSIP_Label_c0a78bde-f4d3-4f63-aa29-98e64b4f061b_SiteId">
    <vt:lpwstr>f39ec040-58cd-4d1c-8741-11d8232163b4</vt:lpwstr>
  </property>
  <property fmtid="{D5CDD505-2E9C-101B-9397-08002B2CF9AE}" pid="10" name="MSIP_Label_c0a78bde-f4d3-4f63-aa29-98e64b4f061b_ActionId">
    <vt:lpwstr>40fc6866-756d-41a2-b666-77a0492a5594</vt:lpwstr>
  </property>
  <property fmtid="{D5CDD505-2E9C-101B-9397-08002B2CF9AE}" pid="11" name="MSIP_Label_c0a78bde-f4d3-4f63-aa29-98e64b4f061b_ContentBits">
    <vt:lpwstr>0</vt:lpwstr>
  </property>
  <property fmtid="{D5CDD505-2E9C-101B-9397-08002B2CF9AE}" pid="12" name="MSIP_Label_c0a78bde-f4d3-4f63-aa29-98e64b4f061b_Tag">
    <vt:lpwstr>10, 3, 0, 2</vt:lpwstr>
  </property>
</Properties>
</file>