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fa-my.sharepoint.com/personal/rasa_igliuke_esf_lt/Documents/Desktop/"/>
    </mc:Choice>
  </mc:AlternateContent>
  <xr:revisionPtr revIDLastSave="0" documentId="8_{5FC4FAD1-809A-4DEC-99C0-295EE9D95066}" xr6:coauthVersionLast="47" xr6:coauthVersionMax="47" xr10:uidLastSave="{00000000-0000-0000-0000-000000000000}"/>
  <bookViews>
    <workbookView xWindow="2676" yWindow="1392" windowWidth="20136" windowHeight="10488" xr2:uid="{CF4F9736-83F6-45CB-862B-2D16E4EC5FA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H17" i="1"/>
  <c r="H16" i="1"/>
  <c r="H21" i="1"/>
  <c r="M8" i="1"/>
  <c r="M9" i="1"/>
  <c r="M14" i="1"/>
  <c r="M15" i="1"/>
  <c r="M16" i="1"/>
  <c r="M17" i="1"/>
  <c r="M18" i="1"/>
  <c r="M21" i="1"/>
  <c r="M22" i="1"/>
  <c r="M30" i="1"/>
  <c r="M7" i="1"/>
  <c r="C18" i="1"/>
  <c r="C16" i="1"/>
  <c r="H9" i="1"/>
  <c r="C9" i="1"/>
  <c r="E8" i="1"/>
  <c r="F8" i="1"/>
  <c r="G8" i="1"/>
  <c r="D8" i="1"/>
  <c r="C8" i="1"/>
  <c r="D35" i="1"/>
  <c r="C34" i="1"/>
  <c r="D34" i="1"/>
  <c r="C35" i="1"/>
  <c r="F24" i="1"/>
  <c r="D21" i="1"/>
  <c r="K8" i="1"/>
  <c r="G21" i="1"/>
  <c r="F21" i="1"/>
  <c r="E21" i="1"/>
  <c r="E16" i="1" s="1"/>
  <c r="D17" i="1"/>
  <c r="D16" i="1" s="1"/>
  <c r="E17" i="1"/>
  <c r="F29" i="1"/>
  <c r="D14" i="1"/>
  <c r="E14" i="1"/>
  <c r="F14" i="1"/>
  <c r="G14" i="1"/>
  <c r="C14" i="1"/>
  <c r="F11" i="1"/>
  <c r="L17" i="1"/>
  <c r="L16" i="1" s="1"/>
  <c r="K17" i="1"/>
  <c r="K16" i="1" s="1"/>
  <c r="J17" i="1"/>
  <c r="J16" i="1" s="1"/>
  <c r="I17" i="1"/>
  <c r="I16" i="1" s="1"/>
  <c r="L8" i="1"/>
  <c r="J8" i="1"/>
  <c r="I8" i="1"/>
  <c r="G17" i="1"/>
  <c r="F17" i="1"/>
  <c r="F27" i="1"/>
  <c r="F25" i="1"/>
  <c r="F12" i="1"/>
  <c r="F13" i="1"/>
  <c r="F20" i="1"/>
  <c r="C21" i="1" l="1"/>
  <c r="D7" i="1"/>
  <c r="D30" i="1" s="1"/>
  <c r="G7" i="1"/>
  <c r="C17" i="1"/>
  <c r="E7" i="1"/>
  <c r="E30" i="1" s="1"/>
  <c r="F7" i="1"/>
  <c r="H8" i="1"/>
  <c r="I30" i="1"/>
  <c r="J30" i="1"/>
  <c r="L30" i="1"/>
  <c r="K30" i="1"/>
  <c r="F16" i="1"/>
  <c r="G16" i="1"/>
  <c r="G30" i="1" s="1"/>
  <c r="H18" i="1"/>
  <c r="H30" i="1" s="1"/>
  <c r="C7" i="1" l="1"/>
  <c r="C30" i="1" l="1"/>
</calcChain>
</file>

<file path=xl/sharedStrings.xml><?xml version="1.0" encoding="utf-8"?>
<sst xmlns="http://schemas.openxmlformats.org/spreadsheetml/2006/main" count="89" uniqueCount="54">
  <si>
    <t>Projekto "XXXXX" sąmatos keitimo lyginamasis variantas</t>
  </si>
  <si>
    <t>Sąmata iki keitimo</t>
  </si>
  <si>
    <t>Sąmata po keitimo</t>
  </si>
  <si>
    <t>Pokytis, Eur</t>
  </si>
  <si>
    <t>Iš valstybės biudžeto lėšų prašoma suma</t>
  </si>
  <si>
    <t>I ketv.</t>
  </si>
  <si>
    <t>II ketv.</t>
  </si>
  <si>
    <t>III ketv.</t>
  </si>
  <si>
    <t>IV ketv.</t>
  </si>
  <si>
    <t>1.</t>
  </si>
  <si>
    <t>PROJEKTO ADMINISTRAVIMO IŠLAIDOS</t>
  </si>
  <si>
    <t>1.1</t>
  </si>
  <si>
    <t xml:space="preserve">Projekto vadovo ir (ar) asmens, vykdančio buhalterinę apskaitą, darbo užmokesčio išlaidos, įskaitant socialinio draudimo įmokas	</t>
  </si>
  <si>
    <t>1.1.1</t>
  </si>
  <si>
    <t xml:space="preserve">Projektą administruojančių asmenų darbo užmokesčio išlaidos	</t>
  </si>
  <si>
    <t>Prekės arba paslaugos pavadinimas</t>
  </si>
  <si>
    <t>Mato vienetas</t>
  </si>
  <si>
    <t>Vnt. kaina</t>
  </si>
  <si>
    <t>Kiekis</t>
  </si>
  <si>
    <t>Suma</t>
  </si>
  <si>
    <t>Išlaidų apskaičiavimo pagrindimas</t>
  </si>
  <si>
    <t>Buhalterio DU (iki keitimo)</t>
  </si>
  <si>
    <t>val.</t>
  </si>
  <si>
    <t>Detalus pagrindimas</t>
  </si>
  <si>
    <t>Buhalterio DU (po keitimo)</t>
  </si>
  <si>
    <t>Darbo užmokestis projekto vadovui</t>
  </si>
  <si>
    <t>1.2</t>
  </si>
  <si>
    <t>Buhalterinės apskaitos paslaugų įsigijimo išlaidos</t>
  </si>
  <si>
    <t>1.2.1</t>
  </si>
  <si>
    <t>Buhalterinės apskaitos paslaugos</t>
  </si>
  <si>
    <t>2.</t>
  </si>
  <si>
    <t xml:space="preserve">PROJEKTO ĮGYVENDINIMO IŠLAIDOS	</t>
  </si>
  <si>
    <t>2.1</t>
  </si>
  <si>
    <t>Asmenų, vykdančių ir (ar) organizuojančių projekto veiklas, darbo užmokestis, įskaitant socialinio draudimo įmokas</t>
  </si>
  <si>
    <t>2.1.1</t>
  </si>
  <si>
    <t>Projektą vykdančių asmenų darbo užmokesčio išlaidos</t>
  </si>
  <si>
    <t>Projekto veiklų organizatorius</t>
  </si>
  <si>
    <t>vnt.</t>
  </si>
  <si>
    <t>2.2</t>
  </si>
  <si>
    <t>Prekių ir paslaugų įsigijimo išlaidos</t>
  </si>
  <si>
    <t>2.2.1</t>
  </si>
  <si>
    <t>Prekių ir paslaugų išlaidos</t>
  </si>
  <si>
    <t>Autobuso nuoma mokymams</t>
  </si>
  <si>
    <t>Mokymai X</t>
  </si>
  <si>
    <t>d.</t>
  </si>
  <si>
    <t>Mokymai Y</t>
  </si>
  <si>
    <t>Ekspertų ir konsultantų paslaugų įsigijimo išlaidos</t>
  </si>
  <si>
    <t>Konsultacijos tikslinei grupei</t>
  </si>
  <si>
    <t>IŠLAIDOS IŠ VISO:</t>
  </si>
  <si>
    <t>*raudonu šriftu žymima nauja ir keičiama informacija</t>
  </si>
  <si>
    <t>Proc.</t>
  </si>
  <si>
    <t>Projekto administravimo išlaidos</t>
  </si>
  <si>
    <t>Procentiniai apribojimai skiriasi priklausomai nuo konkurso, todėl prašome šią informaciją pasitikslinti Nuostatuose.</t>
  </si>
  <si>
    <t>Darbo užmokesčio išlaidos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</si>
</sst>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trike/>
      <sz val="11"/>
      <color rgb="FFFF0000"/>
      <name val="Calibri"/>
      <family val="2"/>
      <charset val="186"/>
      <scheme val="minor"/>
    </font>
    <font>
      <strike/>
      <sz val="10"/>
      <color rgb="FFFF000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8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0" fillId="5" borderId="1" xfId="0" applyFill="1" applyBorder="1"/>
    <xf numFmtId="0" fontId="0" fillId="2" borderId="4" xfId="0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8" xfId="0" applyBorder="1"/>
    <xf numFmtId="0" fontId="0" fillId="4" borderId="5" xfId="0" applyFill="1" applyBorder="1" applyAlignment="1">
      <alignment horizontal="center" vertical="center"/>
    </xf>
    <xf numFmtId="0" fontId="0" fillId="0" borderId="7" xfId="0" applyBorder="1"/>
    <xf numFmtId="0" fontId="3" fillId="3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8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42A-D0B7-4E5D-9BD8-870A7B5A65A8}">
  <dimension ref="A2:M35"/>
  <sheetViews>
    <sheetView tabSelected="1" topLeftCell="A27" workbookViewId="0">
      <selection activeCell="H6" sqref="H6"/>
    </sheetView>
  </sheetViews>
  <sheetFormatPr defaultRowHeight="14.4" x14ac:dyDescent="0.3"/>
  <cols>
    <col min="1" max="1" width="6.33203125" customWidth="1"/>
    <col min="2" max="2" width="45.88671875" customWidth="1"/>
    <col min="3" max="3" width="13" customWidth="1"/>
    <col min="8" max="8" width="12.33203125" customWidth="1"/>
  </cols>
  <sheetData>
    <row r="2" spans="1:13" ht="18" x14ac:dyDescent="0.35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5" spans="1:13" x14ac:dyDescent="0.3">
      <c r="C5" s="50" t="s">
        <v>1</v>
      </c>
      <c r="D5" s="50"/>
      <c r="E5" s="50"/>
      <c r="F5" s="50"/>
      <c r="G5" s="50"/>
      <c r="H5" s="51" t="s">
        <v>2</v>
      </c>
      <c r="I5" s="51"/>
      <c r="J5" s="51"/>
      <c r="K5" s="51"/>
      <c r="L5" s="51"/>
      <c r="M5" s="63" t="s">
        <v>3</v>
      </c>
    </row>
    <row r="6" spans="1:13" ht="54" customHeight="1" x14ac:dyDescent="0.3"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19" t="s">
        <v>4</v>
      </c>
      <c r="I6" s="19" t="s">
        <v>5</v>
      </c>
      <c r="J6" s="19" t="s">
        <v>6</v>
      </c>
      <c r="K6" s="19" t="s">
        <v>7</v>
      </c>
      <c r="L6" s="19" t="s">
        <v>8</v>
      </c>
      <c r="M6" s="64"/>
    </row>
    <row r="7" spans="1:13" x14ac:dyDescent="0.3">
      <c r="A7" s="4" t="s">
        <v>9</v>
      </c>
      <c r="B7" s="10" t="s">
        <v>10</v>
      </c>
      <c r="C7" s="4">
        <f>+D7+E7+F7+G7</f>
        <v>2300</v>
      </c>
      <c r="D7" s="4">
        <f>+D8+D14</f>
        <v>500</v>
      </c>
      <c r="E7" s="4">
        <f>+E8+E14</f>
        <v>500</v>
      </c>
      <c r="F7" s="4">
        <f>+F8+F14</f>
        <v>600</v>
      </c>
      <c r="G7" s="4">
        <f>+G8+G14</f>
        <v>700</v>
      </c>
      <c r="H7" s="20">
        <v>2440</v>
      </c>
      <c r="I7" s="21">
        <v>500</v>
      </c>
      <c r="J7" s="21">
        <v>500</v>
      </c>
      <c r="K7" s="20">
        <v>740</v>
      </c>
      <c r="L7" s="21">
        <v>700</v>
      </c>
      <c r="M7" s="46">
        <f>+H7-C7</f>
        <v>140</v>
      </c>
    </row>
    <row r="8" spans="1:13" ht="43.2" x14ac:dyDescent="0.3">
      <c r="A8" s="5" t="s">
        <v>11</v>
      </c>
      <c r="B8" s="3" t="s">
        <v>12</v>
      </c>
      <c r="C8" s="5">
        <f>+C9</f>
        <v>2300</v>
      </c>
      <c r="D8" s="5">
        <f>+D9</f>
        <v>500</v>
      </c>
      <c r="E8" s="5">
        <f t="shared" ref="E8:G8" si="0">+E9</f>
        <v>500</v>
      </c>
      <c r="F8" s="5">
        <f t="shared" si="0"/>
        <v>600</v>
      </c>
      <c r="G8" s="5">
        <f t="shared" si="0"/>
        <v>700</v>
      </c>
      <c r="H8" s="22">
        <f>+H9</f>
        <v>2440</v>
      </c>
      <c r="I8" s="23">
        <f t="shared" ref="I8" si="1">+I9</f>
        <v>500</v>
      </c>
      <c r="J8" s="23">
        <f t="shared" ref="J8" si="2">+J9</f>
        <v>500</v>
      </c>
      <c r="K8" s="22">
        <f>+K9</f>
        <v>740</v>
      </c>
      <c r="L8" s="23">
        <f>+L9</f>
        <v>700</v>
      </c>
      <c r="M8" s="46">
        <f t="shared" ref="M8:M30" si="3">+H8-C8</f>
        <v>140</v>
      </c>
    </row>
    <row r="9" spans="1:13" ht="28.8" x14ac:dyDescent="0.3">
      <c r="A9" s="5" t="s">
        <v>13</v>
      </c>
      <c r="B9" s="3" t="s">
        <v>14</v>
      </c>
      <c r="C9" s="5">
        <f>+F11+F13</f>
        <v>2300</v>
      </c>
      <c r="D9" s="5">
        <v>500</v>
      </c>
      <c r="E9" s="5">
        <v>500</v>
      </c>
      <c r="F9" s="5">
        <v>600</v>
      </c>
      <c r="G9" s="5">
        <v>700</v>
      </c>
      <c r="H9" s="22">
        <f>+F13+F12</f>
        <v>2440</v>
      </c>
      <c r="I9" s="24">
        <v>500</v>
      </c>
      <c r="J9" s="23">
        <v>500</v>
      </c>
      <c r="K9" s="22">
        <v>740</v>
      </c>
      <c r="L9" s="23">
        <v>700</v>
      </c>
      <c r="M9" s="46">
        <f t="shared" si="3"/>
        <v>140</v>
      </c>
    </row>
    <row r="10" spans="1:13" ht="28.2" customHeight="1" x14ac:dyDescent="0.3">
      <c r="A10" s="65"/>
      <c r="B10" s="28" t="s">
        <v>15</v>
      </c>
      <c r="C10" s="25" t="s">
        <v>16</v>
      </c>
      <c r="D10" s="25" t="s">
        <v>17</v>
      </c>
      <c r="E10" s="25" t="s">
        <v>18</v>
      </c>
      <c r="F10" s="25" t="s">
        <v>19</v>
      </c>
      <c r="G10" s="55" t="s">
        <v>20</v>
      </c>
      <c r="H10" s="56"/>
      <c r="I10" s="56"/>
      <c r="J10" s="56"/>
      <c r="K10" s="56"/>
      <c r="L10" s="57"/>
      <c r="M10" s="46"/>
    </row>
    <row r="11" spans="1:13" x14ac:dyDescent="0.3">
      <c r="A11" s="66"/>
      <c r="B11" s="16" t="s">
        <v>21</v>
      </c>
      <c r="C11" s="18" t="s">
        <v>22</v>
      </c>
      <c r="D11" s="18">
        <v>7</v>
      </c>
      <c r="E11" s="18">
        <v>100</v>
      </c>
      <c r="F11" s="17">
        <f>+E11*D11</f>
        <v>700</v>
      </c>
      <c r="G11" s="53" t="s">
        <v>23</v>
      </c>
      <c r="H11" s="53"/>
      <c r="I11" s="53"/>
      <c r="J11" s="53"/>
      <c r="K11" s="53"/>
      <c r="L11" s="53"/>
      <c r="M11" s="46"/>
    </row>
    <row r="12" spans="1:13" s="2" customFormat="1" x14ac:dyDescent="0.3">
      <c r="A12" s="66"/>
      <c r="B12" s="13" t="s">
        <v>24</v>
      </c>
      <c r="C12" s="8" t="s">
        <v>22</v>
      </c>
      <c r="D12" s="8">
        <v>7</v>
      </c>
      <c r="E12" s="8">
        <v>120</v>
      </c>
      <c r="F12" s="9">
        <f t="shared" ref="F12" si="4">+E12*D12</f>
        <v>840</v>
      </c>
      <c r="G12" s="54" t="s">
        <v>23</v>
      </c>
      <c r="H12" s="54"/>
      <c r="I12" s="54"/>
      <c r="J12" s="54"/>
      <c r="K12" s="54"/>
      <c r="L12" s="54"/>
      <c r="M12" s="46"/>
    </row>
    <row r="13" spans="1:13" x14ac:dyDescent="0.3">
      <c r="A13" s="66"/>
      <c r="B13" s="14" t="s">
        <v>25</v>
      </c>
      <c r="C13" s="6" t="s">
        <v>22</v>
      </c>
      <c r="D13" s="6">
        <v>8</v>
      </c>
      <c r="E13" s="6">
        <v>200</v>
      </c>
      <c r="F13" s="7">
        <f>+E13*D13</f>
        <v>1600</v>
      </c>
      <c r="G13" s="52" t="s">
        <v>23</v>
      </c>
      <c r="H13" s="52"/>
      <c r="I13" s="52"/>
      <c r="J13" s="52"/>
      <c r="K13" s="52"/>
      <c r="L13" s="52"/>
      <c r="M13" s="46"/>
    </row>
    <row r="14" spans="1:13" x14ac:dyDescent="0.3">
      <c r="A14" s="41" t="s">
        <v>26</v>
      </c>
      <c r="B14" s="39" t="s">
        <v>27</v>
      </c>
      <c r="C14" s="26">
        <f>+C15</f>
        <v>0</v>
      </c>
      <c r="D14" s="26">
        <f t="shared" ref="D14:G14" si="5">+D15</f>
        <v>0</v>
      </c>
      <c r="E14" s="26">
        <f t="shared" si="5"/>
        <v>0</v>
      </c>
      <c r="F14" s="26">
        <f t="shared" si="5"/>
        <v>0</v>
      </c>
      <c r="G14" s="26">
        <f t="shared" si="5"/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6">
        <f t="shared" si="3"/>
        <v>0</v>
      </c>
    </row>
    <row r="15" spans="1:13" x14ac:dyDescent="0.3">
      <c r="A15" s="5" t="s">
        <v>28</v>
      </c>
      <c r="B15" s="39" t="s">
        <v>29</v>
      </c>
      <c r="C15" s="26">
        <v>0</v>
      </c>
      <c r="D15" s="26">
        <v>0</v>
      </c>
      <c r="E15" s="26">
        <v>0</v>
      </c>
      <c r="F15" s="5">
        <v>0</v>
      </c>
      <c r="G15" s="27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6">
        <f t="shared" si="3"/>
        <v>0</v>
      </c>
    </row>
    <row r="16" spans="1:13" ht="27.6" customHeight="1" x14ac:dyDescent="0.3">
      <c r="A16" s="40" t="s">
        <v>30</v>
      </c>
      <c r="B16" s="10" t="s">
        <v>31</v>
      </c>
      <c r="C16" s="4">
        <f>+C17+C21</f>
        <v>8100</v>
      </c>
      <c r="D16" s="4">
        <f>+D17+D21</f>
        <v>700</v>
      </c>
      <c r="E16" s="4">
        <f>+E17+E21</f>
        <v>3000</v>
      </c>
      <c r="F16" s="4">
        <f t="shared" ref="F16:G16" si="6">+F17+F21</f>
        <v>3000</v>
      </c>
      <c r="G16" s="4">
        <f t="shared" si="6"/>
        <v>1400</v>
      </c>
      <c r="H16" s="20">
        <f>+H17+H21</f>
        <v>7960</v>
      </c>
      <c r="I16" s="21">
        <f>+I17+I21</f>
        <v>700</v>
      </c>
      <c r="J16" s="21">
        <f>+J17+J21</f>
        <v>3000</v>
      </c>
      <c r="K16" s="20">
        <f>+K17+K21</f>
        <v>2860</v>
      </c>
      <c r="L16" s="21">
        <f>+L17+L21</f>
        <v>1400</v>
      </c>
      <c r="M16" s="46">
        <f t="shared" si="3"/>
        <v>-140</v>
      </c>
    </row>
    <row r="17" spans="1:13" ht="43.2" x14ac:dyDescent="0.3">
      <c r="A17" s="5" t="s">
        <v>32</v>
      </c>
      <c r="B17" s="3" t="s">
        <v>33</v>
      </c>
      <c r="C17" s="5">
        <f>+D17+E17+F17+G17</f>
        <v>3200</v>
      </c>
      <c r="D17" s="5">
        <f>+D18</f>
        <v>500</v>
      </c>
      <c r="E17" s="5">
        <f>+E18</f>
        <v>800</v>
      </c>
      <c r="F17" s="5">
        <f t="shared" ref="F17" si="7">+F18</f>
        <v>900</v>
      </c>
      <c r="G17" s="5">
        <f>+G18</f>
        <v>1000</v>
      </c>
      <c r="H17" s="23">
        <f>+H18</f>
        <v>3200</v>
      </c>
      <c r="I17" s="23">
        <f t="shared" ref="I17" si="8">+I18</f>
        <v>500</v>
      </c>
      <c r="J17" s="23">
        <f t="shared" ref="J17" si="9">+J18</f>
        <v>800</v>
      </c>
      <c r="K17" s="23">
        <f t="shared" ref="K17" si="10">+K18</f>
        <v>900</v>
      </c>
      <c r="L17" s="23">
        <f>+L18</f>
        <v>1000</v>
      </c>
      <c r="M17" s="46">
        <f t="shared" si="3"/>
        <v>0</v>
      </c>
    </row>
    <row r="18" spans="1:13" x14ac:dyDescent="0.3">
      <c r="A18" s="5" t="s">
        <v>34</v>
      </c>
      <c r="B18" s="3" t="s">
        <v>35</v>
      </c>
      <c r="C18" s="5">
        <f>+F20</f>
        <v>3200</v>
      </c>
      <c r="D18" s="5">
        <v>500</v>
      </c>
      <c r="E18" s="5">
        <v>800</v>
      </c>
      <c r="F18" s="5">
        <v>900</v>
      </c>
      <c r="G18" s="5">
        <v>1000</v>
      </c>
      <c r="H18" s="23">
        <f>+F20</f>
        <v>3200</v>
      </c>
      <c r="I18" s="23">
        <v>500</v>
      </c>
      <c r="J18" s="23">
        <v>800</v>
      </c>
      <c r="K18" s="23">
        <v>900</v>
      </c>
      <c r="L18" s="23">
        <v>1000</v>
      </c>
      <c r="M18" s="46">
        <f t="shared" si="3"/>
        <v>0</v>
      </c>
    </row>
    <row r="19" spans="1:13" ht="28.8" x14ac:dyDescent="0.3">
      <c r="A19" s="65"/>
      <c r="B19" s="28" t="s">
        <v>15</v>
      </c>
      <c r="C19" s="25" t="s">
        <v>16</v>
      </c>
      <c r="D19" s="25" t="s">
        <v>17</v>
      </c>
      <c r="E19" s="25" t="s">
        <v>18</v>
      </c>
      <c r="F19" s="25" t="s">
        <v>19</v>
      </c>
      <c r="G19" s="55" t="s">
        <v>20</v>
      </c>
      <c r="H19" s="56"/>
      <c r="I19" s="56"/>
      <c r="J19" s="56"/>
      <c r="K19" s="56"/>
      <c r="L19" s="57"/>
      <c r="M19" s="46"/>
    </row>
    <row r="20" spans="1:13" ht="18.600000000000001" customHeight="1" x14ac:dyDescent="0.3">
      <c r="A20" s="67"/>
      <c r="B20" s="12" t="s">
        <v>36</v>
      </c>
      <c r="C20" s="7" t="s">
        <v>37</v>
      </c>
      <c r="D20" s="7">
        <v>8</v>
      </c>
      <c r="E20" s="7">
        <v>400</v>
      </c>
      <c r="F20" s="7">
        <f>+E20*D20</f>
        <v>3200</v>
      </c>
      <c r="G20" s="52" t="s">
        <v>23</v>
      </c>
      <c r="H20" s="52"/>
      <c r="I20" s="52"/>
      <c r="J20" s="52"/>
      <c r="K20" s="52"/>
      <c r="L20" s="52"/>
      <c r="M20" s="46"/>
    </row>
    <row r="21" spans="1:13" ht="33.6" customHeight="1" x14ac:dyDescent="0.3">
      <c r="A21" s="5" t="s">
        <v>38</v>
      </c>
      <c r="B21" s="3" t="s">
        <v>39</v>
      </c>
      <c r="C21" s="5">
        <f>+D21+E21+F21+G21</f>
        <v>4900</v>
      </c>
      <c r="D21" s="5">
        <f>+D22</f>
        <v>200</v>
      </c>
      <c r="E21" s="5">
        <f>+E22</f>
        <v>2200</v>
      </c>
      <c r="F21" s="5">
        <f>+F22</f>
        <v>2100</v>
      </c>
      <c r="G21" s="5">
        <f>+G22</f>
        <v>400</v>
      </c>
      <c r="H21" s="22">
        <f>+I21+J21+K21+L21</f>
        <v>4760</v>
      </c>
      <c r="I21" s="23">
        <v>200</v>
      </c>
      <c r="J21" s="23">
        <v>2200</v>
      </c>
      <c r="K21" s="22">
        <v>1960</v>
      </c>
      <c r="L21" s="23">
        <v>400</v>
      </c>
      <c r="M21" s="46">
        <f t="shared" si="3"/>
        <v>-140</v>
      </c>
    </row>
    <row r="22" spans="1:13" x14ac:dyDescent="0.3">
      <c r="A22" s="5" t="s">
        <v>40</v>
      </c>
      <c r="B22" s="3" t="s">
        <v>41</v>
      </c>
      <c r="C22" s="5">
        <v>4900</v>
      </c>
      <c r="D22" s="5">
        <v>200</v>
      </c>
      <c r="E22" s="5">
        <v>2200</v>
      </c>
      <c r="F22" s="5">
        <v>2100</v>
      </c>
      <c r="G22" s="5">
        <v>400</v>
      </c>
      <c r="H22" s="22">
        <v>4760</v>
      </c>
      <c r="I22" s="23">
        <v>200</v>
      </c>
      <c r="J22" s="23">
        <v>2200</v>
      </c>
      <c r="K22" s="22">
        <v>1960</v>
      </c>
      <c r="L22" s="23">
        <v>400</v>
      </c>
      <c r="M22" s="46">
        <f t="shared" si="3"/>
        <v>-140</v>
      </c>
    </row>
    <row r="23" spans="1:13" ht="28.8" x14ac:dyDescent="0.3">
      <c r="A23" s="43"/>
      <c r="B23" s="30" t="s">
        <v>15</v>
      </c>
      <c r="C23" s="31" t="s">
        <v>16</v>
      </c>
      <c r="D23" s="31" t="s">
        <v>17</v>
      </c>
      <c r="E23" s="31" t="s">
        <v>18</v>
      </c>
      <c r="F23" s="31" t="s">
        <v>19</v>
      </c>
      <c r="G23" s="74" t="s">
        <v>20</v>
      </c>
      <c r="H23" s="75"/>
      <c r="I23" s="75"/>
      <c r="J23" s="75"/>
      <c r="K23" s="75"/>
      <c r="L23" s="76"/>
      <c r="M23" s="46"/>
    </row>
    <row r="24" spans="1:13" ht="14.4" customHeight="1" x14ac:dyDescent="0.3">
      <c r="A24" s="34"/>
      <c r="B24" s="32" t="s">
        <v>42</v>
      </c>
      <c r="C24" s="29" t="s">
        <v>22</v>
      </c>
      <c r="D24" s="29">
        <v>400</v>
      </c>
      <c r="E24" s="29">
        <v>4</v>
      </c>
      <c r="F24" s="29">
        <f>+E24*D24</f>
        <v>1600</v>
      </c>
      <c r="G24" s="58" t="s">
        <v>23</v>
      </c>
      <c r="H24" s="59"/>
      <c r="I24" s="59"/>
      <c r="J24" s="59"/>
      <c r="K24" s="59"/>
      <c r="L24" s="60"/>
      <c r="M24" s="46"/>
    </row>
    <row r="25" spans="1:13" ht="14.4" customHeight="1" x14ac:dyDescent="0.3">
      <c r="A25" s="34"/>
      <c r="B25" s="35" t="s">
        <v>43</v>
      </c>
      <c r="C25" s="36" t="s">
        <v>44</v>
      </c>
      <c r="D25" s="36">
        <v>1000</v>
      </c>
      <c r="E25" s="36">
        <v>1</v>
      </c>
      <c r="F25" s="36">
        <f>+E25*D25</f>
        <v>1000</v>
      </c>
      <c r="G25" s="68" t="s">
        <v>23</v>
      </c>
      <c r="H25" s="69"/>
      <c r="I25" s="69"/>
      <c r="J25" s="69"/>
      <c r="K25" s="69"/>
      <c r="L25" s="70"/>
      <c r="M25" s="46"/>
    </row>
    <row r="26" spans="1:13" ht="14.4" customHeight="1" x14ac:dyDescent="0.3">
      <c r="A26" s="34"/>
      <c r="B26" s="37" t="s">
        <v>43</v>
      </c>
      <c r="C26" s="33" t="s">
        <v>44</v>
      </c>
      <c r="D26" s="33">
        <v>860</v>
      </c>
      <c r="E26" s="33">
        <v>1</v>
      </c>
      <c r="F26" s="33">
        <v>860</v>
      </c>
      <c r="G26" s="71" t="s">
        <v>23</v>
      </c>
      <c r="H26" s="72"/>
      <c r="I26" s="72"/>
      <c r="J26" s="72"/>
      <c r="K26" s="72"/>
      <c r="L26" s="73"/>
      <c r="M26" s="46"/>
    </row>
    <row r="27" spans="1:13" ht="14.4" customHeight="1" x14ac:dyDescent="0.3">
      <c r="A27" s="34"/>
      <c r="B27" s="32" t="s">
        <v>45</v>
      </c>
      <c r="C27" s="29" t="s">
        <v>44</v>
      </c>
      <c r="D27" s="29">
        <v>1100</v>
      </c>
      <c r="E27" s="29">
        <v>1</v>
      </c>
      <c r="F27" s="29">
        <f>+E27*D27</f>
        <v>1100</v>
      </c>
      <c r="G27" s="58" t="s">
        <v>23</v>
      </c>
      <c r="H27" s="59"/>
      <c r="I27" s="59"/>
      <c r="J27" s="59"/>
      <c r="K27" s="59"/>
      <c r="L27" s="60"/>
      <c r="M27" s="46"/>
    </row>
    <row r="28" spans="1:13" x14ac:dyDescent="0.3">
      <c r="A28" s="34"/>
      <c r="B28" s="32" t="s">
        <v>46</v>
      </c>
      <c r="C28" s="29" t="s">
        <v>22</v>
      </c>
      <c r="D28" s="29">
        <v>100</v>
      </c>
      <c r="E28" s="29">
        <v>9</v>
      </c>
      <c r="F28" s="29">
        <v>900</v>
      </c>
      <c r="G28" s="58" t="s">
        <v>23</v>
      </c>
      <c r="H28" s="59"/>
      <c r="I28" s="59"/>
      <c r="J28" s="59"/>
      <c r="K28" s="59"/>
      <c r="L28" s="60"/>
      <c r="M28" s="46"/>
    </row>
    <row r="29" spans="1:13" x14ac:dyDescent="0.3">
      <c r="A29" s="34"/>
      <c r="B29" s="32" t="s">
        <v>47</v>
      </c>
      <c r="C29" s="29" t="s">
        <v>22</v>
      </c>
      <c r="D29" s="29">
        <v>100</v>
      </c>
      <c r="E29" s="29">
        <v>3</v>
      </c>
      <c r="F29" s="29">
        <f>+E29*D29</f>
        <v>300</v>
      </c>
      <c r="G29" s="58" t="s">
        <v>23</v>
      </c>
      <c r="H29" s="59"/>
      <c r="I29" s="59"/>
      <c r="J29" s="59"/>
      <c r="K29" s="59"/>
      <c r="L29" s="60"/>
      <c r="M29" s="46"/>
    </row>
    <row r="30" spans="1:13" x14ac:dyDescent="0.3">
      <c r="A30" s="44"/>
      <c r="B30" s="10" t="s">
        <v>48</v>
      </c>
      <c r="C30" s="4">
        <f t="shared" ref="C30:L30" si="11">+C16+C7</f>
        <v>10400</v>
      </c>
      <c r="D30" s="4">
        <f t="shared" si="11"/>
        <v>1200</v>
      </c>
      <c r="E30" s="4">
        <f t="shared" si="11"/>
        <v>3500</v>
      </c>
      <c r="F30" s="4">
        <f>+F16+F7</f>
        <v>3600</v>
      </c>
      <c r="G30" s="4">
        <f t="shared" si="11"/>
        <v>2100</v>
      </c>
      <c r="H30" s="21">
        <f t="shared" si="11"/>
        <v>10400</v>
      </c>
      <c r="I30" s="21">
        <f t="shared" si="11"/>
        <v>1200</v>
      </c>
      <c r="J30" s="21">
        <f t="shared" si="11"/>
        <v>3500</v>
      </c>
      <c r="K30" s="21">
        <f t="shared" si="11"/>
        <v>3600</v>
      </c>
      <c r="L30" s="21">
        <f t="shared" si="11"/>
        <v>2100</v>
      </c>
      <c r="M30" s="47">
        <f t="shared" si="3"/>
        <v>0</v>
      </c>
    </row>
    <row r="31" spans="1:13" ht="18" customHeight="1" x14ac:dyDescent="0.3">
      <c r="A31" s="42"/>
      <c r="B31" s="49" t="s">
        <v>49</v>
      </c>
      <c r="C31" s="49"/>
      <c r="D31" s="49"/>
      <c r="E31" s="49"/>
      <c r="F31" s="1"/>
      <c r="G31" s="1"/>
      <c r="H31" s="1"/>
      <c r="I31" s="1"/>
      <c r="J31" s="1"/>
      <c r="K31" s="1"/>
      <c r="L31" s="1"/>
    </row>
    <row r="32" spans="1:13" x14ac:dyDescent="0.3"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0" x14ac:dyDescent="0.3">
      <c r="B33" s="11"/>
      <c r="C33" s="11" t="s">
        <v>19</v>
      </c>
      <c r="D33" s="11" t="s">
        <v>50</v>
      </c>
    </row>
    <row r="34" spans="2:10" x14ac:dyDescent="0.3">
      <c r="B34" s="11" t="s">
        <v>51</v>
      </c>
      <c r="C34" s="11">
        <f>+H7</f>
        <v>2440</v>
      </c>
      <c r="D34" s="38">
        <f>+$C$34/H30*100</f>
        <v>23.46153846153846</v>
      </c>
      <c r="E34" s="61" t="s">
        <v>52</v>
      </c>
      <c r="F34" s="62"/>
      <c r="G34" s="62"/>
      <c r="H34" s="62"/>
      <c r="I34" s="62"/>
      <c r="J34" s="62"/>
    </row>
    <row r="35" spans="2:10" x14ac:dyDescent="0.3">
      <c r="B35" s="11" t="s">
        <v>53</v>
      </c>
      <c r="C35" s="11">
        <f>+H8+H17</f>
        <v>5640</v>
      </c>
      <c r="D35" s="38">
        <f>+$C$35/H30*100</f>
        <v>54.230769230769226</v>
      </c>
      <c r="E35" s="61"/>
      <c r="F35" s="62"/>
      <c r="G35" s="62"/>
      <c r="H35" s="62"/>
      <c r="I35" s="62"/>
      <c r="J35" s="62"/>
    </row>
  </sheetData>
  <mergeCells count="21">
    <mergeCell ref="E34:J35"/>
    <mergeCell ref="M5:M6"/>
    <mergeCell ref="A10:A13"/>
    <mergeCell ref="A19:A20"/>
    <mergeCell ref="G19:L19"/>
    <mergeCell ref="G25:L25"/>
    <mergeCell ref="G27:L27"/>
    <mergeCell ref="G26:L26"/>
    <mergeCell ref="G24:L24"/>
    <mergeCell ref="G23:L23"/>
    <mergeCell ref="B2:L2"/>
    <mergeCell ref="B31:E31"/>
    <mergeCell ref="C5:G5"/>
    <mergeCell ref="H5:L5"/>
    <mergeCell ref="G13:L13"/>
    <mergeCell ref="G20:L20"/>
    <mergeCell ref="G11:L11"/>
    <mergeCell ref="G12:L12"/>
    <mergeCell ref="G10:L10"/>
    <mergeCell ref="G28:L28"/>
    <mergeCell ref="G29:L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Ramūnas Kalesnykas</dc:creator>
  <cp:keywords/>
  <dc:description/>
  <cp:lastModifiedBy>Rasa Igliukė</cp:lastModifiedBy>
  <cp:revision/>
  <dcterms:created xsi:type="dcterms:W3CDTF">2023-06-16T08:11:33Z</dcterms:created>
  <dcterms:modified xsi:type="dcterms:W3CDTF">2026-02-09T07:32:22Z</dcterms:modified>
  <cp:category/>
  <cp:contentStatus/>
</cp:coreProperties>
</file>